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J17990" sheetId="1" r:id="rId1"/>
  </sheets>
  <calcPr calcId="145621"/>
</workbook>
</file>

<file path=xl/calcChain.xml><?xml version="1.0" encoding="utf-8"?>
<calcChain xmlns="http://schemas.openxmlformats.org/spreadsheetml/2006/main">
  <c r="P8" i="1" l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<sst xmlns="http://schemas.openxmlformats.org/spreadsheetml/2006/main" count="231" uniqueCount="114">
  <si>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</si>
  <si>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</si>
  <si>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</si>
  <si>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</si>
  <si>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</si>
  <si>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</si>
  <si>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</si>
  <si>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</si>
  <si>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</si>
  <si>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</si>
  <si>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</si>
  <si>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</si>
  <si>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</si>
  <si>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</si>
  <si>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</si>
  <si>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</si>
  <si>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</si>
  <si>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</si>
  <si>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</si>
  <si>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</si>
  <si>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</si>
  <si>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</si>
  <si>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</si>
  <si>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</si>
  <si>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</si>
  <si>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</si>
  <si>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</si>
  <si>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</si>
  <si>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</si>
  <si>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</si>
  <si>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</si>
  <si>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</si>
  <si>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</si>
  <si>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</si>
  <si>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</si>
  <si>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</si>
  <si>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</si>
  <si>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</si>
  <si>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</si>
  <si>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</si>
  <si>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</si>
  <si>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</si>
  <si>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</si>
  <si>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</si>
  <si>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</si>
  <si>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</si>
  <si>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</si>
  <si>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</si>
  <si>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</si>
  <si>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</si>
  <si>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</si>
  <si>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</si>
  <si>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</si>
  <si>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</si>
  <si>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</si>
  <si>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</si>
  <si>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</si>
  <si>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</si>
  <si>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</si>
  <si>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</si>
  <si>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</si>
  <si>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</si>
  <si>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</si>
  <si>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</si>
  <si>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</si>
  <si>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</si>
  <si>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</si>
  <si>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</si>
  <si>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</si>
  <si>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</si>
  <si>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</si>
  <si>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</si>
  <si>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</si>
  <si>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 xml:space="preserve">                                   </t>
  </si>
  <si>
    <t>RD</t>
  </si>
  <si>
    <t>yes</t>
  </si>
  <si>
    <t>PARCEL</t>
  </si>
  <si>
    <t>no</t>
  </si>
  <si>
    <t>Late linehaul</t>
  </si>
  <si>
    <t>DURBA</t>
  </si>
  <si>
    <t>DURBAN</t>
  </si>
  <si>
    <t>lep</t>
  </si>
  <si>
    <t>?</t>
  </si>
  <si>
    <t>VEREE</t>
  </si>
  <si>
    <t>VEREENIGING</t>
  </si>
  <si>
    <t>EAST</t>
  </si>
  <si>
    <t>EAST LONDON</t>
  </si>
  <si>
    <t>signed</t>
  </si>
  <si>
    <t>les</t>
  </si>
  <si>
    <t>RDD</t>
  </si>
  <si>
    <t>.</t>
  </si>
  <si>
    <t>RD1</t>
  </si>
  <si>
    <t>2 BOXES</t>
  </si>
  <si>
    <t>J17990</t>
  </si>
  <si>
    <t>MOVE ANALYTICS CC -  B &amp; L  PRIONTE</t>
  </si>
  <si>
    <t>UMHLA</t>
  </si>
  <si>
    <t>UMHLANGA ROCKS</t>
  </si>
  <si>
    <t xml:space="preserve">ST DOMINICS HOSPITAL               </t>
  </si>
  <si>
    <t>LIDEMDA</t>
  </si>
  <si>
    <t>SUGIE ABBU</t>
  </si>
  <si>
    <t>agrinatte</t>
  </si>
  <si>
    <t>POD received from cell 0834172191 M</t>
  </si>
  <si>
    <t xml:space="preserve">MIDVAAL PVT HOSP                   </t>
  </si>
  <si>
    <t>JR KARIN</t>
  </si>
  <si>
    <t>SHERWYN</t>
  </si>
  <si>
    <t>J VAN WYK PETER</t>
  </si>
  <si>
    <t xml:space="preserve">DEBBIE                             </t>
  </si>
  <si>
    <t>DEBBIE</t>
  </si>
  <si>
    <t>Phumy</t>
  </si>
  <si>
    <t>LES</t>
  </si>
  <si>
    <t>POD received from cell 0748410312 M</t>
  </si>
  <si>
    <t>SUGIE</t>
  </si>
  <si>
    <t>phumy</t>
  </si>
  <si>
    <t>PRIONTEX DBN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</si>
</sst>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8"/>
  <sheetViews>
    <sheetView tabSelected="1" workbookViewId="0">
      <selection activeCell="A2" sqref="A2:A8"/>
    </sheetView>
  </sheetViews>
  <sheetFormatPr defaultRowHeight="15" x14ac:dyDescent="0.2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4.285156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5.7109375" bestFit="1" customWidth="1"/>
    <col min="11" max="11" width="16.140625" bestFit="1" customWidth="1"/>
    <col min="12" max="12" width="8.140625" bestFit="1" customWidth="1"/>
    <col min="13" max="13" width="26.42578125" bestFit="1" customWidth="1"/>
    <col min="14" max="14" width="36.42578125" bestFit="1" customWidth="1"/>
    <col min="15" max="15" width="4.85546875" bestFit="1" customWidth="1"/>
    <col min="16" max="16" width="31.5703125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.42578125" bestFit="1" customWidth="1"/>
    <col min="28" max="28" width="4.5703125" bestFit="1" customWidth="1"/>
    <col min="29" max="29" width="4.28515625" bestFit="1" customWidth="1"/>
    <col min="30" max="30" width="4.5703125" bestFit="1" customWidth="1"/>
    <col min="31" max="31" width="5" bestFit="1" customWidth="1"/>
    <col min="32" max="32" width="4.5703125" bestFit="1" customWidth="1"/>
    <col min="33" max="33" width="4.42578125" bestFit="1" customWidth="1"/>
    <col min="34" max="34" width="4.5703125" bestFit="1" customWidth="1"/>
    <col min="35" max="35" width="5" bestFit="1" customWidth="1"/>
    <col min="36" max="36" width="4.5703125" bestFit="1" customWidth="1"/>
    <col min="37" max="37" width="7" bestFit="1" customWidth="1"/>
    <col min="38" max="38" width="4.5703125" bestFit="1" customWidth="1"/>
    <col min="39" max="39" width="4.85546875" bestFit="1" customWidth="1"/>
    <col min="40" max="40" width="4.5703125" bestFit="1" customWidth="1"/>
    <col min="41" max="41" width="8" bestFit="1" customWidth="1"/>
    <col min="42" max="42" width="4.5703125" bestFit="1" customWidth="1"/>
    <col min="43" max="43" width="8" bestFit="1" customWidth="1"/>
    <col min="44" max="46" width="4.5703125" bestFit="1" customWidth="1"/>
    <col min="47" max="47" width="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4.2851562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85546875" bestFit="1" customWidth="1"/>
    <col min="56" max="56" width="4.5703125" bestFit="1" customWidth="1"/>
    <col min="57" max="57" width="4.85546875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7" bestFit="1" customWidth="1"/>
    <col min="62" max="62" width="7.28515625" bestFit="1" customWidth="1"/>
    <col min="63" max="63" width="7" bestFit="1" customWidth="1"/>
    <col min="64" max="64" width="9" bestFit="1" customWidth="1"/>
    <col min="65" max="65" width="8" bestFit="1" customWidth="1"/>
    <col min="66" max="66" width="9" bestFit="1" customWidth="1"/>
    <col min="68" max="68" width="49.140625" bestFit="1" customWidth="1"/>
    <col min="69" max="69" width="27.28515625" bestFit="1" customWidth="1"/>
    <col min="70" max="70" width="21.42578125" bestFit="1" customWidth="1"/>
    <col min="71" max="71" width="10.7109375" bestFit="1" customWidth="1"/>
    <col min="72" max="72" width="9.7109375" bestFit="1" customWidth="1"/>
    <col min="73" max="73" width="22.1406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15.7109375" bestFit="1" customWidth="1"/>
    <col min="79" max="79" width="39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46.7109375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93</v>
      </c>
      <c r="B2" t="s">
        <v>94</v>
      </c>
      <c r="C2" t="s">
        <v>72</v>
      </c>
      <c r="E2" t="str">
        <f>"009940487725"</f>
        <v>009940487725</v>
      </c>
      <c r="F2" s="2">
        <v>44168</v>
      </c>
      <c r="G2">
        <v>202106</v>
      </c>
      <c r="H2" t="s">
        <v>95</v>
      </c>
      <c r="I2" t="s">
        <v>96</v>
      </c>
      <c r="J2" t="s">
        <v>113</v>
      </c>
      <c r="K2" t="s">
        <v>73</v>
      </c>
      <c r="L2" t="s">
        <v>85</v>
      </c>
      <c r="M2" t="s">
        <v>86</v>
      </c>
      <c r="N2" t="s">
        <v>97</v>
      </c>
      <c r="O2" t="s">
        <v>74</v>
      </c>
      <c r="P2" t="str">
        <f>"SHERWYN                       "</f>
        <v xml:space="preserve">SHERWYN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7.74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G2">
        <v>0</v>
      </c>
      <c r="BH2">
        <v>1</v>
      </c>
      <c r="BI2">
        <v>12.9</v>
      </c>
      <c r="BJ2">
        <v>20.3</v>
      </c>
      <c r="BK2">
        <v>21</v>
      </c>
      <c r="BL2">
        <v>86.5</v>
      </c>
      <c r="BM2">
        <v>12.98</v>
      </c>
      <c r="BN2">
        <v>99.48</v>
      </c>
      <c r="BO2">
        <v>99.48</v>
      </c>
      <c r="BQ2" t="s">
        <v>98</v>
      </c>
      <c r="BR2" t="s">
        <v>99</v>
      </c>
      <c r="BS2" s="2">
        <v>44172</v>
      </c>
      <c r="BT2" s="3">
        <v>0.37916666666666665</v>
      </c>
      <c r="BU2" t="s">
        <v>100</v>
      </c>
      <c r="BV2" t="s">
        <v>75</v>
      </c>
      <c r="BY2">
        <v>101250</v>
      </c>
      <c r="CA2" t="s">
        <v>101</v>
      </c>
      <c r="CC2" t="s">
        <v>86</v>
      </c>
      <c r="CD2">
        <v>5213</v>
      </c>
      <c r="CE2" t="s">
        <v>76</v>
      </c>
      <c r="CF2" s="2">
        <v>44173</v>
      </c>
      <c r="CI2">
        <v>2</v>
      </c>
      <c r="CJ2">
        <v>2</v>
      </c>
      <c r="CK2" t="s">
        <v>91</v>
      </c>
      <c r="CL2" t="s">
        <v>77</v>
      </c>
    </row>
    <row r="3" spans="1:92" x14ac:dyDescent="0.25">
      <c r="A3" t="s">
        <v>93</v>
      </c>
      <c r="B3" t="s">
        <v>94</v>
      </c>
      <c r="C3" t="s">
        <v>72</v>
      </c>
      <c r="E3" t="str">
        <f>"009940487737"</f>
        <v>009940487737</v>
      </c>
      <c r="F3" s="2">
        <v>44167</v>
      </c>
      <c r="G3">
        <v>202106</v>
      </c>
      <c r="H3" t="s">
        <v>95</v>
      </c>
      <c r="I3" t="s">
        <v>96</v>
      </c>
      <c r="J3" t="s">
        <v>113</v>
      </c>
      <c r="K3" t="s">
        <v>73</v>
      </c>
      <c r="L3" t="s">
        <v>83</v>
      </c>
      <c r="M3" t="s">
        <v>84</v>
      </c>
      <c r="N3" t="s">
        <v>102</v>
      </c>
      <c r="O3" t="s">
        <v>74</v>
      </c>
      <c r="P3" t="str">
        <f>"SHEWYN                        "</f>
        <v xml:space="preserve">SHEWYN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6.18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G3">
        <v>0</v>
      </c>
      <c r="BH3">
        <v>1</v>
      </c>
      <c r="BI3">
        <v>4.7</v>
      </c>
      <c r="BJ3">
        <v>6.3</v>
      </c>
      <c r="BK3">
        <v>7</v>
      </c>
      <c r="BL3">
        <v>70.06</v>
      </c>
      <c r="BM3">
        <v>10.51</v>
      </c>
      <c r="BN3">
        <v>80.569999999999993</v>
      </c>
      <c r="BO3">
        <v>80.569999999999993</v>
      </c>
      <c r="BQ3" t="s">
        <v>103</v>
      </c>
      <c r="BR3" t="s">
        <v>104</v>
      </c>
      <c r="BS3" s="2">
        <v>44168</v>
      </c>
      <c r="BT3" s="3">
        <v>0.56944444444444442</v>
      </c>
      <c r="BU3" t="s">
        <v>105</v>
      </c>
      <c r="BV3" t="s">
        <v>75</v>
      </c>
      <c r="BY3">
        <v>31500</v>
      </c>
      <c r="CC3" t="s">
        <v>84</v>
      </c>
      <c r="CD3">
        <v>1930</v>
      </c>
      <c r="CE3" t="s">
        <v>76</v>
      </c>
      <c r="CF3" s="2">
        <v>44169</v>
      </c>
      <c r="CI3">
        <v>2</v>
      </c>
      <c r="CJ3">
        <v>1</v>
      </c>
      <c r="CK3" t="s">
        <v>91</v>
      </c>
      <c r="CL3" t="s">
        <v>77</v>
      </c>
    </row>
    <row r="4" spans="1:92" x14ac:dyDescent="0.25">
      <c r="A4" t="s">
        <v>93</v>
      </c>
      <c r="B4" t="s">
        <v>94</v>
      </c>
      <c r="C4" t="s">
        <v>72</v>
      </c>
      <c r="E4" t="str">
        <f>"009940524478"</f>
        <v>009940524478</v>
      </c>
      <c r="F4" s="2">
        <v>44166</v>
      </c>
      <c r="G4">
        <v>202106</v>
      </c>
      <c r="H4" t="s">
        <v>85</v>
      </c>
      <c r="I4" t="s">
        <v>86</v>
      </c>
      <c r="J4" t="s">
        <v>106</v>
      </c>
      <c r="K4" t="s">
        <v>73</v>
      </c>
      <c r="L4" t="s">
        <v>79</v>
      </c>
      <c r="M4" t="s">
        <v>80</v>
      </c>
      <c r="N4" t="s">
        <v>113</v>
      </c>
      <c r="O4" t="s">
        <v>74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24.21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G4">
        <v>0</v>
      </c>
      <c r="BH4">
        <v>3</v>
      </c>
      <c r="BI4">
        <v>24</v>
      </c>
      <c r="BJ4">
        <v>67.5</v>
      </c>
      <c r="BK4">
        <v>68</v>
      </c>
      <c r="BL4">
        <v>259.82</v>
      </c>
      <c r="BM4">
        <v>38.97</v>
      </c>
      <c r="BN4">
        <v>298.79000000000002</v>
      </c>
      <c r="BO4">
        <v>298.79000000000002</v>
      </c>
      <c r="BR4" t="s">
        <v>107</v>
      </c>
      <c r="BS4" s="2">
        <v>44173</v>
      </c>
      <c r="BT4" s="3">
        <v>0.70486111111111116</v>
      </c>
      <c r="BU4" t="s">
        <v>108</v>
      </c>
      <c r="BV4" t="s">
        <v>77</v>
      </c>
      <c r="BW4" t="s">
        <v>78</v>
      </c>
      <c r="BX4" t="s">
        <v>109</v>
      </c>
      <c r="BY4">
        <v>225000</v>
      </c>
      <c r="CA4" t="s">
        <v>110</v>
      </c>
      <c r="CC4" t="s">
        <v>80</v>
      </c>
      <c r="CD4">
        <v>4302</v>
      </c>
      <c r="CE4" t="s">
        <v>76</v>
      </c>
      <c r="CF4" s="2">
        <v>44173</v>
      </c>
      <c r="CI4">
        <v>1</v>
      </c>
      <c r="CJ4">
        <v>5</v>
      </c>
      <c r="CK4" t="s">
        <v>89</v>
      </c>
      <c r="CL4" t="s">
        <v>77</v>
      </c>
    </row>
    <row r="5" spans="1:92" x14ac:dyDescent="0.25">
      <c r="A5" t="s">
        <v>93</v>
      </c>
      <c r="B5" t="s">
        <v>94</v>
      </c>
      <c r="C5" t="s">
        <v>72</v>
      </c>
      <c r="E5" t="str">
        <f>"009940524479"</f>
        <v>009940524479</v>
      </c>
      <c r="F5" s="2">
        <v>44169</v>
      </c>
      <c r="G5">
        <v>202106</v>
      </c>
      <c r="H5" t="s">
        <v>85</v>
      </c>
      <c r="I5" t="s">
        <v>86</v>
      </c>
      <c r="J5" t="s">
        <v>106</v>
      </c>
      <c r="K5" t="s">
        <v>73</v>
      </c>
      <c r="L5" t="s">
        <v>79</v>
      </c>
      <c r="M5" t="s">
        <v>80</v>
      </c>
      <c r="N5" t="s">
        <v>113</v>
      </c>
      <c r="O5" t="s">
        <v>74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16.079999999999998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G5">
        <v>0</v>
      </c>
      <c r="BH5">
        <v>2</v>
      </c>
      <c r="BI5">
        <v>12</v>
      </c>
      <c r="BJ5">
        <v>40.5</v>
      </c>
      <c r="BK5">
        <v>41</v>
      </c>
      <c r="BL5">
        <v>174.2</v>
      </c>
      <c r="BM5">
        <v>26.13</v>
      </c>
      <c r="BN5">
        <v>200.33</v>
      </c>
      <c r="BO5">
        <v>200.33</v>
      </c>
      <c r="BQ5" t="s">
        <v>111</v>
      </c>
      <c r="BR5" t="s">
        <v>107</v>
      </c>
      <c r="BS5" s="2">
        <v>44175</v>
      </c>
      <c r="BT5" s="3">
        <v>0.59027777777777779</v>
      </c>
      <c r="BU5" t="s">
        <v>112</v>
      </c>
      <c r="BV5" t="s">
        <v>77</v>
      </c>
      <c r="BW5" t="s">
        <v>78</v>
      </c>
      <c r="BX5" t="s">
        <v>88</v>
      </c>
      <c r="BY5">
        <v>101250</v>
      </c>
      <c r="CC5" t="s">
        <v>80</v>
      </c>
      <c r="CD5">
        <v>4302</v>
      </c>
      <c r="CE5" t="s">
        <v>92</v>
      </c>
      <c r="CF5" s="2">
        <v>44175</v>
      </c>
      <c r="CI5">
        <v>1</v>
      </c>
      <c r="CJ5">
        <v>4</v>
      </c>
      <c r="CK5" t="s">
        <v>89</v>
      </c>
      <c r="CL5" t="s">
        <v>77</v>
      </c>
    </row>
    <row r="6" spans="1:92" x14ac:dyDescent="0.25">
      <c r="A6" t="s">
        <v>93</v>
      </c>
      <c r="B6" t="s">
        <v>94</v>
      </c>
      <c r="C6" t="s">
        <v>72</v>
      </c>
      <c r="E6" t="str">
        <f>"009940524480"</f>
        <v>009940524480</v>
      </c>
      <c r="F6" s="2">
        <v>44175</v>
      </c>
      <c r="G6">
        <v>202106</v>
      </c>
      <c r="H6" t="s">
        <v>85</v>
      </c>
      <c r="I6" t="s">
        <v>86</v>
      </c>
      <c r="J6" t="s">
        <v>106</v>
      </c>
      <c r="K6" t="s">
        <v>73</v>
      </c>
      <c r="L6" t="s">
        <v>79</v>
      </c>
      <c r="M6" t="s">
        <v>80</v>
      </c>
      <c r="N6" t="s">
        <v>113</v>
      </c>
      <c r="O6" t="s">
        <v>74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16.079999999999998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G6">
        <v>0</v>
      </c>
      <c r="BH6">
        <v>2</v>
      </c>
      <c r="BI6">
        <v>6</v>
      </c>
      <c r="BJ6">
        <v>40.5</v>
      </c>
      <c r="BK6">
        <v>41</v>
      </c>
      <c r="BL6">
        <v>174.2</v>
      </c>
      <c r="BM6">
        <v>26.13</v>
      </c>
      <c r="BN6">
        <v>200.33</v>
      </c>
      <c r="BO6">
        <v>200.33</v>
      </c>
      <c r="BR6" t="s">
        <v>107</v>
      </c>
      <c r="BS6" s="2">
        <v>44179</v>
      </c>
      <c r="BT6" s="3">
        <v>0.41666666666666669</v>
      </c>
      <c r="BU6" t="s">
        <v>87</v>
      </c>
      <c r="BV6" t="s">
        <v>77</v>
      </c>
      <c r="BW6" t="s">
        <v>78</v>
      </c>
      <c r="BX6" t="s">
        <v>81</v>
      </c>
      <c r="BY6">
        <v>202500</v>
      </c>
      <c r="CC6" t="s">
        <v>80</v>
      </c>
      <c r="CD6">
        <v>4000</v>
      </c>
      <c r="CE6" t="s">
        <v>76</v>
      </c>
      <c r="CF6" s="2">
        <v>44180</v>
      </c>
      <c r="CI6">
        <v>1</v>
      </c>
      <c r="CJ6">
        <v>2</v>
      </c>
      <c r="CK6" t="s">
        <v>89</v>
      </c>
      <c r="CL6" t="s">
        <v>77</v>
      </c>
    </row>
    <row r="7" spans="1:92" x14ac:dyDescent="0.25">
      <c r="A7" t="s">
        <v>93</v>
      </c>
      <c r="B7" t="s">
        <v>94</v>
      </c>
      <c r="C7" t="s">
        <v>72</v>
      </c>
      <c r="E7" t="str">
        <f>"009940524481"</f>
        <v>009940524481</v>
      </c>
      <c r="F7" s="2">
        <v>44180</v>
      </c>
      <c r="G7">
        <v>202106</v>
      </c>
      <c r="H7" t="s">
        <v>85</v>
      </c>
      <c r="I7" t="s">
        <v>86</v>
      </c>
      <c r="J7" t="s">
        <v>106</v>
      </c>
      <c r="K7" t="s">
        <v>73</v>
      </c>
      <c r="L7" t="s">
        <v>79</v>
      </c>
      <c r="M7" t="s">
        <v>80</v>
      </c>
      <c r="N7" t="s">
        <v>113</v>
      </c>
      <c r="O7" t="s">
        <v>74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40.49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G7">
        <v>0</v>
      </c>
      <c r="BH7">
        <v>6</v>
      </c>
      <c r="BI7">
        <v>48</v>
      </c>
      <c r="BJ7">
        <v>121.5</v>
      </c>
      <c r="BK7">
        <v>122</v>
      </c>
      <c r="BL7">
        <v>431.08</v>
      </c>
      <c r="BM7">
        <v>64.66</v>
      </c>
      <c r="BN7">
        <v>495.74</v>
      </c>
      <c r="BO7">
        <v>495.74</v>
      </c>
      <c r="BQ7" t="s">
        <v>90</v>
      </c>
      <c r="BR7" t="s">
        <v>90</v>
      </c>
      <c r="BS7" t="s">
        <v>82</v>
      </c>
      <c r="BY7">
        <v>101250</v>
      </c>
      <c r="CC7" t="s">
        <v>80</v>
      </c>
      <c r="CD7">
        <v>4001</v>
      </c>
      <c r="CE7" t="s">
        <v>76</v>
      </c>
      <c r="CI7">
        <v>1</v>
      </c>
      <c r="CJ7" t="s">
        <v>82</v>
      </c>
      <c r="CK7" t="s">
        <v>89</v>
      </c>
      <c r="CL7" t="s">
        <v>77</v>
      </c>
    </row>
    <row r="8" spans="1:92" x14ac:dyDescent="0.25">
      <c r="A8" t="s">
        <v>93</v>
      </c>
      <c r="B8" t="s">
        <v>94</v>
      </c>
      <c r="C8" t="s">
        <v>72</v>
      </c>
      <c r="E8" t="str">
        <f>"009939984301"</f>
        <v>009939984301</v>
      </c>
      <c r="F8" s="2">
        <v>44187</v>
      </c>
      <c r="G8">
        <v>202106</v>
      </c>
      <c r="H8" t="s">
        <v>85</v>
      </c>
      <c r="I8" t="s">
        <v>86</v>
      </c>
      <c r="J8" t="s">
        <v>106</v>
      </c>
      <c r="K8" t="s">
        <v>73</v>
      </c>
      <c r="L8" t="s">
        <v>79</v>
      </c>
      <c r="M8" t="s">
        <v>80</v>
      </c>
      <c r="N8" t="s">
        <v>113</v>
      </c>
      <c r="O8" t="s">
        <v>74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18.190000000000001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G8">
        <v>0</v>
      </c>
      <c r="BH8">
        <v>3</v>
      </c>
      <c r="BI8">
        <v>18</v>
      </c>
      <c r="BJ8">
        <v>48</v>
      </c>
      <c r="BK8">
        <v>48</v>
      </c>
      <c r="BL8">
        <v>196.4</v>
      </c>
      <c r="BM8">
        <v>29.46</v>
      </c>
      <c r="BN8">
        <v>225.86</v>
      </c>
      <c r="BO8">
        <v>225.86</v>
      </c>
      <c r="BQ8" t="s">
        <v>90</v>
      </c>
      <c r="BR8" t="s">
        <v>107</v>
      </c>
      <c r="BS8" t="s">
        <v>82</v>
      </c>
      <c r="BY8">
        <v>80000</v>
      </c>
      <c r="CC8" t="s">
        <v>80</v>
      </c>
      <c r="CD8">
        <v>4000</v>
      </c>
      <c r="CE8" t="s">
        <v>76</v>
      </c>
      <c r="CI8">
        <v>1</v>
      </c>
      <c r="CJ8" t="s">
        <v>82</v>
      </c>
      <c r="CK8" t="s">
        <v>89</v>
      </c>
      <c r="CL8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2020-12-31T09:54:43Z</dcterms:created>
  <dcterms:modified xsi:type="dcterms:W3CDTF">2020-12-31T10:03:58Z</dcterms:modified>
</cp:coreProperties>
</file>