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244D8849-351E-4BC3-BCCF-8DB86921978F}" xr6:coauthVersionLast="47" xr6:coauthVersionMax="47" xr10:uidLastSave="{00000000-0000-0000-0000-000000000000}"/>
  <bookViews>
    <workbookView xWindow="28680" yWindow="-120" windowWidth="20730" windowHeight="11040" xr2:uid="{B1D51CAC-C83B-493D-A790-B436738057CF}"/>
  </bookViews>
  <sheets>
    <sheet name="sdrascd7-IESANPA13536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 l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<sst xmlns="http://schemas.openxmlformats.org/spreadsheetml/2006/main" count="269" uniqueCount="143">
  <si>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</si>
  <si>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</si>
  <si>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</si>
  <si>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</si>
  <si>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</si>
  <si>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</si>
  <si>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</si>
  <si>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</si>
  <si>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</si>
  <si>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</si>
  <si>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</si>
  <si>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</si>
  <si>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</si>
  <si>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</si>
  <si>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</si>
  <si>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</si>
  <si>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</si>
  <si>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</si>
  <si>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</si>
  <si>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</si>
  <si>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</si>
  <si>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</si>
  <si>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</si>
  <si>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</si>
  <si>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</si>
  <si>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</si>
  <si>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</si>
  <si>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</si>
  <si>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</si>
  <si>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</si>
  <si>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</si>
  <si>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</si>
  <si>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</si>
  <si>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</si>
  <si>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</si>
  <si>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</si>
  <si>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</si>
  <si>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</si>
  <si>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</si>
  <si>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</si>
  <si>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</si>
  <si>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</si>
  <si>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</si>
  <si>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</si>
  <si>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</si>
  <si>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</si>
  <si>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</si>
  <si>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</si>
  <si>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</si>
  <si>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</si>
  <si>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</si>
  <si>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</si>
  <si>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</si>
  <si>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</si>
  <si>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</si>
  <si>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</si>
  <si>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</si>
  <si>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</si>
  <si>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</si>
  <si>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</si>
  <si>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</si>
  <si>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</si>
  <si>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</si>
  <si>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</si>
  <si>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</si>
  <si>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</si>
  <si>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</si>
  <si>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</si>
  <si>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</si>
  <si>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</si>
  <si>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</si>
  <si>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</si>
  <si>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J19267</t>
  </si>
  <si>
    <t xml:space="preserve">TRI MOVE                           </t>
  </si>
  <si>
    <t>WAY</t>
  </si>
  <si>
    <t>CAPET</t>
  </si>
  <si>
    <t>CAPE TOWN</t>
  </si>
  <si>
    <t xml:space="preserve">LUGGAGE WAREHOUSE                  </t>
  </si>
  <si>
    <t xml:space="preserve">                                   </t>
  </si>
  <si>
    <t>FORT</t>
  </si>
  <si>
    <t>FORT BEAUFORT</t>
  </si>
  <si>
    <t xml:space="preserve">TOWER PSYCHIATRIC HOSPITAL         </t>
  </si>
  <si>
    <t>DBC</t>
  </si>
  <si>
    <t>BEVUYA MAHAMBA</t>
  </si>
  <si>
    <t>LUSANDA</t>
  </si>
  <si>
    <t>msipa t</t>
  </si>
  <si>
    <t>yes</t>
  </si>
  <si>
    <t>FUE / doc</t>
  </si>
  <si>
    <t>PARCEL</t>
  </si>
  <si>
    <t>no</t>
  </si>
  <si>
    <t xml:space="preserve">KP OPTIM                           </t>
  </si>
  <si>
    <t>RANDB</t>
  </si>
  <si>
    <t>RANDBURG</t>
  </si>
  <si>
    <t xml:space="preserve">NA                                 </t>
  </si>
  <si>
    <t>ON1</t>
  </si>
  <si>
    <t>RICARDO MATHEE</t>
  </si>
  <si>
    <t>MICHAELA RHODA</t>
  </si>
  <si>
    <t>ricardo</t>
  </si>
  <si>
    <t>FUE / DOC</t>
  </si>
  <si>
    <t>POD received from cell 0724942857 M</t>
  </si>
  <si>
    <t xml:space="preserve">COIRTEX                            </t>
  </si>
  <si>
    <t>PIET1</t>
  </si>
  <si>
    <t>PIETERMARITZBURG</t>
  </si>
  <si>
    <t xml:space="preserve">HBZ BANK                           </t>
  </si>
  <si>
    <t>ZAMIL</t>
  </si>
  <si>
    <t>zamil</t>
  </si>
  <si>
    <t>POD received from cell 0832532062 M</t>
  </si>
  <si>
    <t>JOHAN</t>
  </si>
  <si>
    <t>JOHANNESBURG</t>
  </si>
  <si>
    <t>RICARDO MATTHEE</t>
  </si>
  <si>
    <t>RICARDO</t>
  </si>
  <si>
    <t xml:space="preserve">NADIA                              </t>
  </si>
  <si>
    <t>GREYT</t>
  </si>
  <si>
    <t>GREYTOWN</t>
  </si>
  <si>
    <t xml:space="preserve">KWASIBANTU MISSION                 </t>
  </si>
  <si>
    <t>FLORIAN</t>
  </si>
  <si>
    <t>.</t>
  </si>
  <si>
    <t>Mout 11h47</t>
  </si>
  <si>
    <t>FUE / doc / NDC</t>
  </si>
  <si>
    <t>POD received from cell 0622049178 M</t>
  </si>
  <si>
    <t>VERWO</t>
  </si>
  <si>
    <t>CENTURION</t>
  </si>
  <si>
    <t xml:space="preserve">ST MARTINI GARDEN                  </t>
  </si>
  <si>
    <t>Elrich</t>
  </si>
  <si>
    <t>ILLEG</t>
  </si>
  <si>
    <t xml:space="preserve">VSP COMPLEX ENVOR CHAIN SAW        </t>
  </si>
  <si>
    <t>THEI</t>
  </si>
  <si>
    <t>Redirect waybill on waybill nu</t>
  </si>
  <si>
    <t>Redirect waybill on waybill number R0099</t>
  </si>
  <si>
    <t>HOWIC</t>
  </si>
  <si>
    <t>HOWICK</t>
  </si>
  <si>
    <t xml:space="preserve">M MCKECKNIE                        </t>
  </si>
  <si>
    <t xml:space="preserve">G Roberts                     </t>
  </si>
  <si>
    <t xml:space="preserve">POD received from cell 0827869932 M     </t>
  </si>
  <si>
    <t>ALBE2</t>
  </si>
  <si>
    <t>ALBERTON</t>
  </si>
  <si>
    <t xml:space="preserve">BRAAI   BBQ                        </t>
  </si>
  <si>
    <t>BRAAI   BBQ</t>
  </si>
  <si>
    <t>KP OPTIM</t>
  </si>
  <si>
    <t>Eunice</t>
  </si>
  <si>
    <t>Incorrect route allocation</t>
  </si>
  <si>
    <t>jma</t>
  </si>
  <si>
    <t>POD received from cell 0822905527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</si>
</sst>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E2CBD-EDBF-44C3-9509-A8EF34FC019B}">
  <dimension ref="A1:CN10"/>
  <sheetViews>
    <sheetView tabSelected="1" workbookViewId="0">
      <selection activeCell="A2" sqref="A2:A10"/>
    </sheetView>
  </sheetViews>
  <sheetFormatPr defaultRowHeight="14.4" x14ac:dyDescent="0.3"/>
  <cols>
    <col min="6" max="6" width="11.109375" customWidth="1"/>
  </cols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"009943061693"</f>
        <v>009943061693</v>
      </c>
      <c r="F2" s="3">
        <v>45223</v>
      </c>
      <c r="G2">
        <v>202407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"INV202010                     "</f>
        <v xml:space="preserve">INV202010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5.57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152.21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5.3</v>
      </c>
      <c r="BJ2">
        <v>28.2</v>
      </c>
      <c r="BK2">
        <v>29</v>
      </c>
      <c r="BL2">
        <v>373.68</v>
      </c>
      <c r="BM2">
        <v>56.05</v>
      </c>
      <c r="BN2">
        <v>429.73</v>
      </c>
      <c r="BO2">
        <v>429.73</v>
      </c>
      <c r="BQ2" t="s">
        <v>83</v>
      </c>
      <c r="BR2" t="s">
        <v>84</v>
      </c>
      <c r="BS2" s="3">
        <v>45225</v>
      </c>
      <c r="BT2" s="4">
        <v>0.48819444444444443</v>
      </c>
      <c r="BU2" t="s">
        <v>85</v>
      </c>
      <c r="BV2" t="s">
        <v>86</v>
      </c>
      <c r="BY2">
        <v>141164.79999999999</v>
      </c>
      <c r="BZ2" t="s">
        <v>87</v>
      </c>
      <c r="CC2" t="s">
        <v>80</v>
      </c>
      <c r="CD2">
        <v>5720</v>
      </c>
      <c r="CE2" t="s">
        <v>88</v>
      </c>
      <c r="CI2">
        <v>4</v>
      </c>
      <c r="CJ2">
        <v>2</v>
      </c>
      <c r="CK2">
        <v>43</v>
      </c>
      <c r="CL2" t="s">
        <v>89</v>
      </c>
    </row>
    <row r="3" spans="1:92" x14ac:dyDescent="0.3">
      <c r="A3" t="s">
        <v>72</v>
      </c>
      <c r="B3" t="s">
        <v>73</v>
      </c>
      <c r="C3" t="s">
        <v>74</v>
      </c>
      <c r="E3" t="str">
        <f>"009943185125"</f>
        <v>009943185125</v>
      </c>
      <c r="F3" s="3">
        <v>45223</v>
      </c>
      <c r="G3">
        <v>202407</v>
      </c>
      <c r="H3" t="s">
        <v>75</v>
      </c>
      <c r="I3" t="s">
        <v>76</v>
      </c>
      <c r="J3" t="s">
        <v>90</v>
      </c>
      <c r="K3" t="s">
        <v>78</v>
      </c>
      <c r="L3" t="s">
        <v>91</v>
      </c>
      <c r="M3" t="s">
        <v>92</v>
      </c>
      <c r="N3" t="s">
        <v>93</v>
      </c>
      <c r="O3" t="s">
        <v>94</v>
      </c>
      <c r="P3" t="str">
        <f>"                              "</f>
        <v xml:space="preserve">     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32.54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0.2</v>
      </c>
      <c r="BJ3">
        <v>0.7</v>
      </c>
      <c r="BK3">
        <v>1</v>
      </c>
      <c r="BL3">
        <v>78.69</v>
      </c>
      <c r="BM3">
        <v>11.8</v>
      </c>
      <c r="BN3">
        <v>90.49</v>
      </c>
      <c r="BO3">
        <v>90.49</v>
      </c>
      <c r="BQ3" t="s">
        <v>95</v>
      </c>
      <c r="BR3" t="s">
        <v>96</v>
      </c>
      <c r="BS3" s="3">
        <v>45224</v>
      </c>
      <c r="BT3" s="4">
        <v>0.41180555555555554</v>
      </c>
      <c r="BU3" t="s">
        <v>97</v>
      </c>
      <c r="BV3" t="s">
        <v>86</v>
      </c>
      <c r="BY3">
        <v>3550.92</v>
      </c>
      <c r="BZ3" t="s">
        <v>98</v>
      </c>
      <c r="CA3" t="s">
        <v>99</v>
      </c>
      <c r="CC3" t="s">
        <v>92</v>
      </c>
      <c r="CD3">
        <v>2194</v>
      </c>
      <c r="CE3" t="s">
        <v>88</v>
      </c>
      <c r="CF3" s="3">
        <v>45224</v>
      </c>
      <c r="CI3">
        <v>1</v>
      </c>
      <c r="CJ3">
        <v>1</v>
      </c>
      <c r="CK3">
        <v>21</v>
      </c>
      <c r="CL3" t="s">
        <v>89</v>
      </c>
    </row>
    <row r="4" spans="1:92" x14ac:dyDescent="0.3">
      <c r="A4" t="s">
        <v>72</v>
      </c>
      <c r="B4" t="s">
        <v>73</v>
      </c>
      <c r="C4" t="s">
        <v>74</v>
      </c>
      <c r="E4" t="str">
        <f>"009943812733"</f>
        <v>009943812733</v>
      </c>
      <c r="F4" s="3">
        <v>45215</v>
      </c>
      <c r="G4">
        <v>202407</v>
      </c>
      <c r="H4" t="s">
        <v>75</v>
      </c>
      <c r="I4" t="s">
        <v>76</v>
      </c>
      <c r="J4" t="s">
        <v>100</v>
      </c>
      <c r="K4" t="s">
        <v>78</v>
      </c>
      <c r="L4" t="s">
        <v>101</v>
      </c>
      <c r="M4" t="s">
        <v>102</v>
      </c>
      <c r="N4" t="s">
        <v>103</v>
      </c>
      <c r="O4" t="s">
        <v>82</v>
      </c>
      <c r="P4" t="str">
        <f>"                              "</f>
        <v xml:space="preserve">      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5.57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62.92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1</v>
      </c>
      <c r="BJ4">
        <v>0.2</v>
      </c>
      <c r="BK4">
        <v>1</v>
      </c>
      <c r="BL4">
        <v>157.74</v>
      </c>
      <c r="BM4">
        <v>23.66</v>
      </c>
      <c r="BN4">
        <v>181.4</v>
      </c>
      <c r="BO4">
        <v>181.4</v>
      </c>
      <c r="BQ4" t="s">
        <v>104</v>
      </c>
      <c r="BS4" s="3">
        <v>45218</v>
      </c>
      <c r="BT4" s="4">
        <v>0.48958333333333331</v>
      </c>
      <c r="BU4" t="s">
        <v>105</v>
      </c>
      <c r="BV4" t="s">
        <v>86</v>
      </c>
      <c r="BY4">
        <v>900</v>
      </c>
      <c r="BZ4" t="s">
        <v>87</v>
      </c>
      <c r="CA4" t="s">
        <v>106</v>
      </c>
      <c r="CC4" t="s">
        <v>102</v>
      </c>
      <c r="CD4">
        <v>3201</v>
      </c>
      <c r="CE4" t="s">
        <v>88</v>
      </c>
      <c r="CF4" s="3">
        <v>45218</v>
      </c>
      <c r="CI4">
        <v>4</v>
      </c>
      <c r="CJ4">
        <v>3</v>
      </c>
      <c r="CK4">
        <v>41</v>
      </c>
      <c r="CL4" t="s">
        <v>89</v>
      </c>
    </row>
    <row r="5" spans="1:92" x14ac:dyDescent="0.3">
      <c r="A5" t="s">
        <v>72</v>
      </c>
      <c r="B5" t="s">
        <v>73</v>
      </c>
      <c r="C5" t="s">
        <v>74</v>
      </c>
      <c r="E5" t="str">
        <f>"009943827458"</f>
        <v>009943827458</v>
      </c>
      <c r="F5" s="3">
        <v>45216</v>
      </c>
      <c r="G5">
        <v>202407</v>
      </c>
      <c r="H5" t="s">
        <v>75</v>
      </c>
      <c r="I5" t="s">
        <v>76</v>
      </c>
      <c r="J5" t="s">
        <v>90</v>
      </c>
      <c r="K5" t="s">
        <v>78</v>
      </c>
      <c r="L5" t="s">
        <v>107</v>
      </c>
      <c r="M5" t="s">
        <v>108</v>
      </c>
      <c r="N5" t="s">
        <v>90</v>
      </c>
      <c r="O5" t="s">
        <v>94</v>
      </c>
      <c r="P5" t="str">
        <f>"                              "</f>
        <v xml:space="preserve">      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32.54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0.3</v>
      </c>
      <c r="BJ5">
        <v>0.5</v>
      </c>
      <c r="BK5">
        <v>0.5</v>
      </c>
      <c r="BL5">
        <v>78.69</v>
      </c>
      <c r="BM5">
        <v>11.8</v>
      </c>
      <c r="BN5">
        <v>90.49</v>
      </c>
      <c r="BO5">
        <v>90.49</v>
      </c>
      <c r="BQ5" t="s">
        <v>109</v>
      </c>
      <c r="BR5" t="s">
        <v>110</v>
      </c>
      <c r="BS5" s="3">
        <v>45217</v>
      </c>
      <c r="BT5" s="4">
        <v>0.41388888888888892</v>
      </c>
      <c r="BU5" t="s">
        <v>97</v>
      </c>
      <c r="BV5" t="s">
        <v>86</v>
      </c>
      <c r="BY5">
        <v>2295</v>
      </c>
      <c r="BZ5" t="s">
        <v>98</v>
      </c>
      <c r="CA5" t="s">
        <v>99</v>
      </c>
      <c r="CC5" t="s">
        <v>108</v>
      </c>
      <c r="CD5">
        <v>2195</v>
      </c>
      <c r="CE5" t="s">
        <v>88</v>
      </c>
      <c r="CF5" s="3">
        <v>45217</v>
      </c>
      <c r="CI5">
        <v>1</v>
      </c>
      <c r="CJ5">
        <v>1</v>
      </c>
      <c r="CK5">
        <v>21</v>
      </c>
      <c r="CL5" t="s">
        <v>89</v>
      </c>
    </row>
    <row r="6" spans="1:92" x14ac:dyDescent="0.3">
      <c r="A6" t="s">
        <v>72</v>
      </c>
      <c r="B6" t="s">
        <v>73</v>
      </c>
      <c r="C6" t="s">
        <v>74</v>
      </c>
      <c r="E6" t="str">
        <f>"009944042995"</f>
        <v>009944042995</v>
      </c>
      <c r="F6" s="3">
        <v>45212</v>
      </c>
      <c r="G6">
        <v>202407</v>
      </c>
      <c r="H6" t="s">
        <v>75</v>
      </c>
      <c r="I6" t="s">
        <v>76</v>
      </c>
      <c r="J6" t="s">
        <v>111</v>
      </c>
      <c r="K6" t="s">
        <v>78</v>
      </c>
      <c r="L6" t="s">
        <v>112</v>
      </c>
      <c r="M6" t="s">
        <v>113</v>
      </c>
      <c r="N6" t="s">
        <v>114</v>
      </c>
      <c r="O6" t="s">
        <v>82</v>
      </c>
      <c r="P6" t="str">
        <f>"CPT2110334422                 "</f>
        <v xml:space="preserve">CPT2110334422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5.57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88.75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12.3</v>
      </c>
      <c r="BJ6">
        <v>4.5999999999999996</v>
      </c>
      <c r="BK6">
        <v>13</v>
      </c>
      <c r="BL6">
        <v>220.2</v>
      </c>
      <c r="BM6">
        <v>33.03</v>
      </c>
      <c r="BN6">
        <v>253.23</v>
      </c>
      <c r="BO6">
        <v>253.23</v>
      </c>
      <c r="BQ6" t="s">
        <v>115</v>
      </c>
      <c r="BR6" t="s">
        <v>116</v>
      </c>
      <c r="BS6" s="3">
        <v>45218</v>
      </c>
      <c r="BT6" s="4">
        <v>0.4909722222222222</v>
      </c>
      <c r="BU6" t="s">
        <v>117</v>
      </c>
      <c r="BV6" t="s">
        <v>86</v>
      </c>
      <c r="BY6">
        <v>23114.16</v>
      </c>
      <c r="BZ6" t="s">
        <v>118</v>
      </c>
      <c r="CA6" t="s">
        <v>119</v>
      </c>
      <c r="CC6" t="s">
        <v>113</v>
      </c>
      <c r="CD6">
        <v>3268</v>
      </c>
      <c r="CE6" t="s">
        <v>88</v>
      </c>
      <c r="CF6" s="3">
        <v>45218</v>
      </c>
      <c r="CI6">
        <v>4</v>
      </c>
      <c r="CJ6">
        <v>4</v>
      </c>
      <c r="CK6">
        <v>43</v>
      </c>
      <c r="CL6" t="s">
        <v>89</v>
      </c>
    </row>
    <row r="7" spans="1:92" x14ac:dyDescent="0.3">
      <c r="A7" t="s">
        <v>72</v>
      </c>
      <c r="B7" t="s">
        <v>73</v>
      </c>
      <c r="C7" t="s">
        <v>74</v>
      </c>
      <c r="E7" t="str">
        <f>"R009943417601"</f>
        <v>R009943417601</v>
      </c>
      <c r="F7" s="3">
        <v>45219</v>
      </c>
      <c r="G7">
        <v>202407</v>
      </c>
      <c r="H7" t="s">
        <v>120</v>
      </c>
      <c r="I7" t="s">
        <v>121</v>
      </c>
      <c r="J7" t="s">
        <v>73</v>
      </c>
      <c r="K7" t="s">
        <v>78</v>
      </c>
      <c r="L7" t="s">
        <v>75</v>
      </c>
      <c r="M7" t="s">
        <v>76</v>
      </c>
      <c r="N7" t="s">
        <v>122</v>
      </c>
      <c r="O7" t="s">
        <v>82</v>
      </c>
      <c r="P7" t="str">
        <f>".                             "</f>
        <v xml:space="preserve">.    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5.57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62.92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0.6</v>
      </c>
      <c r="BJ7">
        <v>1.3</v>
      </c>
      <c r="BK7">
        <v>2</v>
      </c>
      <c r="BL7">
        <v>157.74</v>
      </c>
      <c r="BM7">
        <v>23.66</v>
      </c>
      <c r="BN7">
        <v>181.4</v>
      </c>
      <c r="BO7">
        <v>181.4</v>
      </c>
      <c r="BQ7" t="s">
        <v>123</v>
      </c>
      <c r="BS7" s="3">
        <v>45219</v>
      </c>
      <c r="BT7" s="4">
        <v>0.875</v>
      </c>
      <c r="BU7" t="s">
        <v>124</v>
      </c>
      <c r="BV7" t="s">
        <v>86</v>
      </c>
      <c r="BY7">
        <v>6465.55</v>
      </c>
      <c r="BZ7" t="s">
        <v>87</v>
      </c>
      <c r="CC7" t="s">
        <v>76</v>
      </c>
      <c r="CD7">
        <v>8000</v>
      </c>
      <c r="CE7" t="s">
        <v>88</v>
      </c>
      <c r="CF7" s="3">
        <v>45222</v>
      </c>
      <c r="CI7">
        <v>1</v>
      </c>
      <c r="CJ7">
        <v>0</v>
      </c>
      <c r="CK7">
        <v>41</v>
      </c>
      <c r="CL7" t="s">
        <v>89</v>
      </c>
    </row>
    <row r="8" spans="1:92" x14ac:dyDescent="0.3">
      <c r="A8" t="s">
        <v>72</v>
      </c>
      <c r="B8" t="s">
        <v>73</v>
      </c>
      <c r="C8" t="s">
        <v>74</v>
      </c>
      <c r="E8" t="str">
        <f>"009943417601"</f>
        <v>009943417601</v>
      </c>
      <c r="F8" s="3">
        <v>45218</v>
      </c>
      <c r="G8">
        <v>202407</v>
      </c>
      <c r="H8" t="s">
        <v>120</v>
      </c>
      <c r="I8" t="s">
        <v>121</v>
      </c>
      <c r="J8" t="s">
        <v>125</v>
      </c>
      <c r="K8" t="s">
        <v>78</v>
      </c>
      <c r="L8" t="s">
        <v>75</v>
      </c>
      <c r="M8" t="s">
        <v>76</v>
      </c>
      <c r="N8" t="s">
        <v>122</v>
      </c>
      <c r="O8" t="s">
        <v>94</v>
      </c>
      <c r="P8" t="str">
        <f>".                             "</f>
        <v xml:space="preserve">.     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32.54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2</v>
      </c>
      <c r="BJ8">
        <v>0.7</v>
      </c>
      <c r="BK8">
        <v>2</v>
      </c>
      <c r="BL8">
        <v>78.69</v>
      </c>
      <c r="BM8">
        <v>11.8</v>
      </c>
      <c r="BN8">
        <v>90.49</v>
      </c>
      <c r="BO8">
        <v>90.49</v>
      </c>
      <c r="BQ8" t="s">
        <v>116</v>
      </c>
      <c r="BR8" t="s">
        <v>126</v>
      </c>
      <c r="BS8" s="3">
        <v>45219</v>
      </c>
      <c r="BT8" s="4">
        <v>0.51041666666666663</v>
      </c>
      <c r="BU8" t="s">
        <v>127</v>
      </c>
      <c r="BV8" t="s">
        <v>89</v>
      </c>
      <c r="BY8">
        <v>3300</v>
      </c>
      <c r="BZ8" t="s">
        <v>98</v>
      </c>
      <c r="CA8" t="s">
        <v>128</v>
      </c>
      <c r="CC8" t="s">
        <v>76</v>
      </c>
      <c r="CD8">
        <v>8000</v>
      </c>
      <c r="CE8" t="s">
        <v>88</v>
      </c>
      <c r="CI8">
        <v>1</v>
      </c>
      <c r="CJ8">
        <v>1</v>
      </c>
      <c r="CK8">
        <v>21</v>
      </c>
      <c r="CL8" t="s">
        <v>89</v>
      </c>
    </row>
    <row r="9" spans="1:92" x14ac:dyDescent="0.3">
      <c r="A9" t="s">
        <v>72</v>
      </c>
      <c r="B9" t="s">
        <v>73</v>
      </c>
      <c r="C9" t="s">
        <v>74</v>
      </c>
      <c r="E9" t="str">
        <f>"009943061692"</f>
        <v>009943061692</v>
      </c>
      <c r="F9" s="3">
        <v>45204</v>
      </c>
      <c r="G9">
        <v>202407</v>
      </c>
      <c r="H9" t="s">
        <v>75</v>
      </c>
      <c r="I9" t="s">
        <v>76</v>
      </c>
      <c r="J9" t="s">
        <v>77</v>
      </c>
      <c r="K9" t="s">
        <v>78</v>
      </c>
      <c r="L9" t="s">
        <v>129</v>
      </c>
      <c r="M9" t="s">
        <v>130</v>
      </c>
      <c r="N9" t="s">
        <v>131</v>
      </c>
      <c r="O9" t="s">
        <v>82</v>
      </c>
      <c r="P9" t="str">
        <f>"975                           "</f>
        <v xml:space="preserve">975     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5.57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88.75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3.9</v>
      </c>
      <c r="BJ9">
        <v>10.4</v>
      </c>
      <c r="BK9">
        <v>11</v>
      </c>
      <c r="BL9">
        <v>220.2</v>
      </c>
      <c r="BM9">
        <v>33.03</v>
      </c>
      <c r="BN9">
        <v>253.23</v>
      </c>
      <c r="BO9">
        <v>253.23</v>
      </c>
      <c r="BR9" t="s">
        <v>84</v>
      </c>
      <c r="BS9" s="3">
        <v>45209</v>
      </c>
      <c r="BT9" s="4">
        <v>0.67222222222222217</v>
      </c>
      <c r="BU9" t="s">
        <v>132</v>
      </c>
      <c r="BV9" t="s">
        <v>86</v>
      </c>
      <c r="BY9">
        <v>52129.35</v>
      </c>
      <c r="BZ9" t="s">
        <v>87</v>
      </c>
      <c r="CA9" t="s">
        <v>133</v>
      </c>
      <c r="CC9" t="s">
        <v>130</v>
      </c>
      <c r="CD9">
        <v>3280</v>
      </c>
      <c r="CE9" t="s">
        <v>88</v>
      </c>
      <c r="CF9" s="3">
        <v>45210</v>
      </c>
      <c r="CI9">
        <v>4</v>
      </c>
      <c r="CJ9">
        <v>3</v>
      </c>
      <c r="CK9">
        <v>43</v>
      </c>
      <c r="CL9" t="s">
        <v>89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"009943185128"</f>
        <v>009943185128</v>
      </c>
      <c r="F10" s="3">
        <v>45204</v>
      </c>
      <c r="G10">
        <v>202407</v>
      </c>
      <c r="H10" t="s">
        <v>75</v>
      </c>
      <c r="I10" t="s">
        <v>76</v>
      </c>
      <c r="J10" t="s">
        <v>90</v>
      </c>
      <c r="K10" t="s">
        <v>78</v>
      </c>
      <c r="L10" t="s">
        <v>134</v>
      </c>
      <c r="M10" t="s">
        <v>135</v>
      </c>
      <c r="N10" t="s">
        <v>136</v>
      </c>
      <c r="O10" t="s">
        <v>82</v>
      </c>
      <c r="P10" t="str">
        <f>"                              "</f>
        <v xml:space="preserve">      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5.57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62.92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0.7</v>
      </c>
      <c r="BJ10">
        <v>2.2000000000000002</v>
      </c>
      <c r="BK10">
        <v>3</v>
      </c>
      <c r="BL10">
        <v>157.74</v>
      </c>
      <c r="BM10">
        <v>23.66</v>
      </c>
      <c r="BN10">
        <v>181.4</v>
      </c>
      <c r="BO10">
        <v>181.4</v>
      </c>
      <c r="BQ10" t="s">
        <v>137</v>
      </c>
      <c r="BR10" t="s">
        <v>138</v>
      </c>
      <c r="BS10" s="3">
        <v>45212</v>
      </c>
      <c r="BT10" s="4">
        <v>0.36944444444444446</v>
      </c>
      <c r="BU10" t="s">
        <v>139</v>
      </c>
      <c r="BV10" t="s">
        <v>89</v>
      </c>
      <c r="BW10" t="s">
        <v>140</v>
      </c>
      <c r="BX10" t="s">
        <v>141</v>
      </c>
      <c r="BY10">
        <v>10810.8</v>
      </c>
      <c r="BZ10" t="s">
        <v>87</v>
      </c>
      <c r="CA10" t="s">
        <v>142</v>
      </c>
      <c r="CC10" t="s">
        <v>135</v>
      </c>
      <c r="CD10">
        <v>1457</v>
      </c>
      <c r="CE10" t="s">
        <v>88</v>
      </c>
      <c r="CF10" s="3">
        <v>45212</v>
      </c>
      <c r="CI10">
        <v>3</v>
      </c>
      <c r="CJ10">
        <v>6</v>
      </c>
      <c r="CK10">
        <v>41</v>
      </c>
      <c r="CL10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sdrascd7-IESANPA135364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2023-10-27T08:38:42Z</dcterms:created>
  <dcterms:modified xsi:type="dcterms:W3CDTF">2023-10-27T08:39:00Z</dcterms:modified>
</cp:coreProperties>
</file>