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10" i="1" l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<sst xmlns="http://schemas.openxmlformats.org/spreadsheetml/2006/main" count="277" uniqueCount="117">
  <si>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</si>
  <si>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</si>
  <si>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</si>
  <si>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</si>
  <si>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</si>
  <si>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</si>
  <si>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</si>
  <si>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</si>
  <si>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</si>
  <si>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</si>
  <si>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</si>
  <si>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</si>
  <si>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</si>
  <si>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</si>
  <si>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</si>
  <si>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</si>
  <si>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</si>
  <si>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</si>
  <si>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</si>
  <si>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</si>
  <si>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</si>
  <si>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</si>
  <si>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</si>
  <si>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</si>
  <si>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</si>
  <si>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</si>
  <si>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</si>
  <si>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</si>
  <si>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</si>
  <si>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</si>
  <si>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</si>
  <si>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</si>
  <si>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</si>
  <si>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</si>
  <si>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</si>
  <si>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</si>
  <si>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</si>
  <si>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</si>
  <si>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</si>
  <si>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</si>
  <si>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</si>
  <si>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</si>
  <si>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</si>
  <si>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</si>
  <si>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</si>
  <si>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</si>
  <si>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</si>
  <si>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</si>
  <si>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</si>
  <si>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</si>
  <si>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</si>
  <si>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</si>
  <si>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</si>
  <si>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</si>
  <si>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</si>
  <si>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</si>
  <si>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</si>
  <si>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</si>
  <si>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</si>
  <si>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</si>
  <si>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</si>
  <si>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</si>
  <si>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</si>
  <si>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</si>
  <si>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</si>
  <si>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</si>
  <si>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</si>
  <si>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</si>
  <si>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</si>
  <si>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</si>
  <si>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</si>
  <si>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</si>
  <si>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</si>
  <si>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</si>
  <si>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EAST</t>
  </si>
  <si>
    <t>EAST LONDON</t>
  </si>
  <si>
    <t>no</t>
  </si>
  <si>
    <t>PARCEL</t>
  </si>
  <si>
    <t>Late Linehaul Delayed Beyond Skynet Control</t>
  </si>
  <si>
    <t>UMHLA</t>
  </si>
  <si>
    <t>UMHLANGA ROCKS</t>
  </si>
  <si>
    <t>POD received from cell 0744435413 M</t>
  </si>
  <si>
    <t>DURBA</t>
  </si>
  <si>
    <t>DURBAN</t>
  </si>
  <si>
    <t>Company Closed</t>
  </si>
  <si>
    <t>les</t>
  </si>
  <si>
    <t>POD received from cell 0814795132 M</t>
  </si>
  <si>
    <t>POD received from cell 0827600532 M</t>
  </si>
  <si>
    <t>RD</t>
  </si>
  <si>
    <t>LES</t>
  </si>
  <si>
    <t>ON2</t>
  </si>
  <si>
    <t>FUE / doc</t>
  </si>
  <si>
    <t>RDD</t>
  </si>
  <si>
    <t>J17990</t>
  </si>
  <si>
    <t>MOVE ANALYTICS CC -  B &amp; L  PRIONTE</t>
  </si>
  <si>
    <t xml:space="preserve">DEBBIE                             </t>
  </si>
  <si>
    <t xml:space="preserve">PNANTEX                            </t>
  </si>
  <si>
    <t>Carmon</t>
  </si>
  <si>
    <t>3 boxes</t>
  </si>
  <si>
    <t xml:space="preserve">debbie                             </t>
  </si>
  <si>
    <t xml:space="preserve">PRONTEX                            </t>
  </si>
  <si>
    <t>SHEWYN</t>
  </si>
  <si>
    <t>debbie</t>
  </si>
  <si>
    <t>zamiel</t>
  </si>
  <si>
    <t xml:space="preserve">PRIONTEX                           </t>
  </si>
  <si>
    <t>SHERWYN</t>
  </si>
  <si>
    <t>DEBBIE</t>
  </si>
  <si>
    <t>phumy</t>
  </si>
  <si>
    <t>SHERWIYN</t>
  </si>
  <si>
    <t>phumie</t>
  </si>
  <si>
    <t>pumie</t>
  </si>
  <si>
    <t>1 BOX</t>
  </si>
  <si>
    <t>sherwyn</t>
  </si>
  <si>
    <t>POD received from cell 0634077877 M</t>
  </si>
  <si>
    <t xml:space="preserve">PROINTEX                           </t>
  </si>
  <si>
    <t>phimy</t>
  </si>
  <si>
    <t>4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</si>
</sst>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"/>
  <sheetViews>
    <sheetView tabSelected="1" workbookViewId="0">
      <selection activeCell="I10" sqref="I10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7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4.5703125" bestFit="1" customWidth="1"/>
    <col min="69" max="69" width="30.5703125" bestFit="1" customWidth="1"/>
    <col min="70" max="70" width="23.42578125" bestFit="1" customWidth="1"/>
    <col min="71" max="71" width="10.7109375" bestFit="1" customWidth="1"/>
    <col min="72" max="72" width="9.7109375" bestFit="1" customWidth="1"/>
    <col min="73" max="73" width="34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20.42578125" bestFit="1" customWidth="1"/>
    <col min="79" max="79" width="40.2851562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93</v>
      </c>
      <c r="B2" t="s">
        <v>94</v>
      </c>
      <c r="C2" t="s">
        <v>72</v>
      </c>
      <c r="E2" t="str">
        <f>"009939984297"</f>
        <v>009939984297</v>
      </c>
      <c r="F2" s="2">
        <v>44225</v>
      </c>
      <c r="G2">
        <v>202108</v>
      </c>
      <c r="H2" t="s">
        <v>74</v>
      </c>
      <c r="I2" t="s">
        <v>75</v>
      </c>
      <c r="J2" t="s">
        <v>95</v>
      </c>
      <c r="K2" t="s">
        <v>73</v>
      </c>
      <c r="L2" t="s">
        <v>79</v>
      </c>
      <c r="M2" t="s">
        <v>80</v>
      </c>
      <c r="N2" t="s">
        <v>96</v>
      </c>
      <c r="O2" t="s">
        <v>88</v>
      </c>
      <c r="P2" t="str">
        <f t="shared" ref="P2:P10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29.98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3</v>
      </c>
      <c r="BI2">
        <v>18</v>
      </c>
      <c r="BJ2">
        <v>67.5</v>
      </c>
      <c r="BK2">
        <v>68</v>
      </c>
      <c r="BL2">
        <v>265.58999999999997</v>
      </c>
      <c r="BM2">
        <v>39.840000000000003</v>
      </c>
      <c r="BN2">
        <v>305.43</v>
      </c>
      <c r="BO2">
        <v>305.43</v>
      </c>
      <c r="BS2" s="2">
        <v>44230</v>
      </c>
      <c r="BT2" s="3">
        <v>0.53194444444444444</v>
      </c>
      <c r="BU2" t="s">
        <v>97</v>
      </c>
      <c r="BV2" t="s">
        <v>76</v>
      </c>
      <c r="BW2" t="s">
        <v>84</v>
      </c>
      <c r="BX2" t="s">
        <v>85</v>
      </c>
      <c r="BY2">
        <v>112500</v>
      </c>
      <c r="CA2" t="s">
        <v>86</v>
      </c>
      <c r="CC2" t="s">
        <v>80</v>
      </c>
      <c r="CD2">
        <v>4300</v>
      </c>
      <c r="CE2" t="s">
        <v>98</v>
      </c>
      <c r="CF2" s="2">
        <v>44230</v>
      </c>
      <c r="CI2">
        <v>1</v>
      </c>
      <c r="CJ2">
        <v>3</v>
      </c>
      <c r="CK2" t="s">
        <v>92</v>
      </c>
      <c r="CL2" t="s">
        <v>76</v>
      </c>
    </row>
    <row r="3" spans="1:92" x14ac:dyDescent="0.25">
      <c r="A3" t="s">
        <v>93</v>
      </c>
      <c r="B3" t="s">
        <v>94</v>
      </c>
      <c r="C3" t="s">
        <v>72</v>
      </c>
      <c r="E3" t="str">
        <f>"009939984296"</f>
        <v>009939984296</v>
      </c>
      <c r="F3" s="2">
        <v>44228</v>
      </c>
      <c r="G3">
        <v>202108</v>
      </c>
      <c r="H3" t="s">
        <v>74</v>
      </c>
      <c r="I3" t="s">
        <v>75</v>
      </c>
      <c r="J3" t="s">
        <v>99</v>
      </c>
      <c r="K3" t="s">
        <v>73</v>
      </c>
      <c r="L3" t="s">
        <v>79</v>
      </c>
      <c r="M3" t="s">
        <v>80</v>
      </c>
      <c r="N3" t="s">
        <v>100</v>
      </c>
      <c r="O3" t="s">
        <v>88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19.91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2</v>
      </c>
      <c r="BI3">
        <v>12</v>
      </c>
      <c r="BJ3">
        <v>40.5</v>
      </c>
      <c r="BK3">
        <v>41</v>
      </c>
      <c r="BL3">
        <v>178.03</v>
      </c>
      <c r="BM3">
        <v>26.7</v>
      </c>
      <c r="BN3">
        <v>204.73</v>
      </c>
      <c r="BO3">
        <v>204.73</v>
      </c>
      <c r="BQ3" t="s">
        <v>101</v>
      </c>
      <c r="BR3" t="s">
        <v>102</v>
      </c>
      <c r="BS3" s="2">
        <v>44232</v>
      </c>
      <c r="BT3" s="3">
        <v>0.37361111111111112</v>
      </c>
      <c r="BU3" t="s">
        <v>103</v>
      </c>
      <c r="BV3" t="s">
        <v>76</v>
      </c>
      <c r="BW3" t="s">
        <v>84</v>
      </c>
      <c r="BX3" t="s">
        <v>89</v>
      </c>
      <c r="BY3">
        <v>101250</v>
      </c>
      <c r="CA3" t="s">
        <v>81</v>
      </c>
      <c r="CC3" t="s">
        <v>80</v>
      </c>
      <c r="CD3">
        <v>4300</v>
      </c>
      <c r="CE3" t="s">
        <v>77</v>
      </c>
      <c r="CF3" s="2">
        <v>44232</v>
      </c>
      <c r="CI3">
        <v>1</v>
      </c>
      <c r="CJ3">
        <v>4</v>
      </c>
      <c r="CK3" t="s">
        <v>92</v>
      </c>
      <c r="CL3" t="s">
        <v>76</v>
      </c>
    </row>
    <row r="4" spans="1:92" x14ac:dyDescent="0.25">
      <c r="A4" t="s">
        <v>93</v>
      </c>
      <c r="B4" t="s">
        <v>94</v>
      </c>
      <c r="C4" t="s">
        <v>72</v>
      </c>
      <c r="E4" t="str">
        <f>"009939984294"</f>
        <v>009939984294</v>
      </c>
      <c r="F4" s="2">
        <v>44236</v>
      </c>
      <c r="G4">
        <v>202108</v>
      </c>
      <c r="H4" t="s">
        <v>74</v>
      </c>
      <c r="I4" t="s">
        <v>75</v>
      </c>
      <c r="J4" t="s">
        <v>95</v>
      </c>
      <c r="K4" t="s">
        <v>73</v>
      </c>
      <c r="L4" t="s">
        <v>79</v>
      </c>
      <c r="M4" t="s">
        <v>80</v>
      </c>
      <c r="N4" t="s">
        <v>104</v>
      </c>
      <c r="O4" t="s">
        <v>88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100.56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8</v>
      </c>
      <c r="BI4">
        <v>64</v>
      </c>
      <c r="BJ4">
        <v>200</v>
      </c>
      <c r="BK4">
        <v>200</v>
      </c>
      <c r="BL4">
        <v>715.01</v>
      </c>
      <c r="BM4">
        <v>107.25</v>
      </c>
      <c r="BN4">
        <v>822.26</v>
      </c>
      <c r="BO4">
        <v>822.26</v>
      </c>
      <c r="BQ4" t="s">
        <v>105</v>
      </c>
      <c r="BR4" t="s">
        <v>106</v>
      </c>
      <c r="BS4" s="2">
        <v>44239</v>
      </c>
      <c r="BT4" s="3">
        <v>0.4375</v>
      </c>
      <c r="BU4" t="s">
        <v>107</v>
      </c>
      <c r="BV4" t="s">
        <v>76</v>
      </c>
      <c r="BW4" t="s">
        <v>78</v>
      </c>
      <c r="BX4" t="s">
        <v>85</v>
      </c>
      <c r="BY4">
        <v>125000</v>
      </c>
      <c r="CA4" t="s">
        <v>87</v>
      </c>
      <c r="CC4" t="s">
        <v>80</v>
      </c>
      <c r="CD4">
        <v>4300</v>
      </c>
      <c r="CE4" t="s">
        <v>77</v>
      </c>
      <c r="CF4" s="2">
        <v>44239</v>
      </c>
      <c r="CI4">
        <v>1</v>
      </c>
      <c r="CJ4">
        <v>3</v>
      </c>
      <c r="CK4" t="s">
        <v>92</v>
      </c>
      <c r="CL4" t="s">
        <v>76</v>
      </c>
    </row>
    <row r="5" spans="1:92" x14ac:dyDescent="0.25">
      <c r="A5" t="s">
        <v>93</v>
      </c>
      <c r="B5" t="s">
        <v>94</v>
      </c>
      <c r="C5" t="s">
        <v>72</v>
      </c>
      <c r="E5" t="str">
        <f>"009939984295"</f>
        <v>009939984295</v>
      </c>
      <c r="F5" s="2">
        <v>44230</v>
      </c>
      <c r="G5">
        <v>202108</v>
      </c>
      <c r="H5" t="s">
        <v>74</v>
      </c>
      <c r="I5" t="s">
        <v>75</v>
      </c>
      <c r="J5" t="s">
        <v>95</v>
      </c>
      <c r="K5" t="s">
        <v>73</v>
      </c>
      <c r="L5" t="s">
        <v>82</v>
      </c>
      <c r="M5" t="s">
        <v>83</v>
      </c>
      <c r="N5" t="s">
        <v>100</v>
      </c>
      <c r="O5" t="s">
        <v>88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27.16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2</v>
      </c>
      <c r="BI5">
        <v>8</v>
      </c>
      <c r="BJ5">
        <v>45</v>
      </c>
      <c r="BK5">
        <v>45</v>
      </c>
      <c r="BL5">
        <v>196.76</v>
      </c>
      <c r="BM5">
        <v>29.51</v>
      </c>
      <c r="BN5">
        <v>226.27</v>
      </c>
      <c r="BO5">
        <v>226.27</v>
      </c>
      <c r="BQ5" t="s">
        <v>108</v>
      </c>
      <c r="BS5" s="2">
        <v>44235</v>
      </c>
      <c r="BT5" s="3">
        <v>0.38819444444444445</v>
      </c>
      <c r="BU5" t="s">
        <v>109</v>
      </c>
      <c r="BV5" t="s">
        <v>76</v>
      </c>
      <c r="BW5" t="s">
        <v>78</v>
      </c>
      <c r="BX5" t="s">
        <v>85</v>
      </c>
      <c r="BY5">
        <v>112500</v>
      </c>
      <c r="CA5" t="s">
        <v>81</v>
      </c>
      <c r="CC5" t="s">
        <v>83</v>
      </c>
      <c r="CD5">
        <v>4001</v>
      </c>
      <c r="CE5" t="s">
        <v>77</v>
      </c>
      <c r="CF5" s="2">
        <v>44235</v>
      </c>
      <c r="CI5">
        <v>1</v>
      </c>
      <c r="CJ5">
        <v>3</v>
      </c>
      <c r="CK5" t="s">
        <v>92</v>
      </c>
      <c r="CL5" t="s">
        <v>76</v>
      </c>
    </row>
    <row r="6" spans="1:92" x14ac:dyDescent="0.25">
      <c r="A6" t="s">
        <v>93</v>
      </c>
      <c r="B6" t="s">
        <v>94</v>
      </c>
      <c r="C6" t="s">
        <v>72</v>
      </c>
      <c r="E6" t="str">
        <f>"009939984293"</f>
        <v>009939984293</v>
      </c>
      <c r="F6" s="2">
        <v>44237</v>
      </c>
      <c r="G6">
        <v>202108</v>
      </c>
      <c r="H6" t="s">
        <v>74</v>
      </c>
      <c r="I6" t="s">
        <v>75</v>
      </c>
      <c r="J6" t="s">
        <v>95</v>
      </c>
      <c r="K6" t="s">
        <v>73</v>
      </c>
      <c r="L6" t="s">
        <v>82</v>
      </c>
      <c r="M6" t="s">
        <v>83</v>
      </c>
      <c r="N6" t="s">
        <v>100</v>
      </c>
      <c r="O6" t="s">
        <v>90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64.78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4</v>
      </c>
      <c r="BJ6">
        <v>20</v>
      </c>
      <c r="BK6">
        <v>20</v>
      </c>
      <c r="BL6">
        <v>457.36</v>
      </c>
      <c r="BM6">
        <v>68.599999999999994</v>
      </c>
      <c r="BN6">
        <v>525.96</v>
      </c>
      <c r="BO6">
        <v>525.96</v>
      </c>
      <c r="BQ6" t="s">
        <v>105</v>
      </c>
      <c r="BS6" s="2">
        <v>44239</v>
      </c>
      <c r="BT6" s="3">
        <v>0.39583333333333331</v>
      </c>
      <c r="BU6" t="s">
        <v>110</v>
      </c>
      <c r="BV6" t="s">
        <v>76</v>
      </c>
      <c r="BW6" t="s">
        <v>78</v>
      </c>
      <c r="BX6" t="s">
        <v>85</v>
      </c>
      <c r="BY6">
        <v>100000</v>
      </c>
      <c r="BZ6" t="s">
        <v>91</v>
      </c>
      <c r="CA6" t="s">
        <v>81</v>
      </c>
      <c r="CC6" t="s">
        <v>83</v>
      </c>
      <c r="CD6">
        <v>4000</v>
      </c>
      <c r="CE6" t="s">
        <v>111</v>
      </c>
      <c r="CF6" s="2">
        <v>44239</v>
      </c>
      <c r="CI6">
        <v>1</v>
      </c>
      <c r="CJ6">
        <v>2</v>
      </c>
      <c r="CK6">
        <v>31</v>
      </c>
      <c r="CL6" t="s">
        <v>76</v>
      </c>
    </row>
    <row r="7" spans="1:92" x14ac:dyDescent="0.25">
      <c r="A7" t="s">
        <v>93</v>
      </c>
      <c r="B7" t="s">
        <v>94</v>
      </c>
      <c r="C7" t="s">
        <v>72</v>
      </c>
      <c r="E7" t="str">
        <f>"009939984292"</f>
        <v>009939984292</v>
      </c>
      <c r="F7" s="2">
        <v>44242</v>
      </c>
      <c r="G7">
        <v>202108</v>
      </c>
      <c r="H7" t="s">
        <v>74</v>
      </c>
      <c r="I7" t="s">
        <v>75</v>
      </c>
      <c r="J7" t="s">
        <v>95</v>
      </c>
      <c r="K7" t="s">
        <v>73</v>
      </c>
      <c r="L7" t="s">
        <v>82</v>
      </c>
      <c r="M7" t="s">
        <v>83</v>
      </c>
      <c r="N7" t="s">
        <v>100</v>
      </c>
      <c r="O7" t="s">
        <v>88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27.16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2</v>
      </c>
      <c r="BI7">
        <v>16</v>
      </c>
      <c r="BJ7">
        <v>45</v>
      </c>
      <c r="BK7">
        <v>45</v>
      </c>
      <c r="BL7">
        <v>196.76</v>
      </c>
      <c r="BM7">
        <v>29.51</v>
      </c>
      <c r="BN7">
        <v>226.27</v>
      </c>
      <c r="BO7">
        <v>226.27</v>
      </c>
      <c r="BQ7" t="s">
        <v>105</v>
      </c>
      <c r="BS7" s="2">
        <v>44246</v>
      </c>
      <c r="BT7" s="3">
        <v>0.375</v>
      </c>
      <c r="BU7" t="s">
        <v>112</v>
      </c>
      <c r="BV7" t="s">
        <v>76</v>
      </c>
      <c r="BW7" t="s">
        <v>78</v>
      </c>
      <c r="BX7" t="s">
        <v>85</v>
      </c>
      <c r="BY7">
        <v>112500</v>
      </c>
      <c r="CA7" t="s">
        <v>81</v>
      </c>
      <c r="CC7" t="s">
        <v>83</v>
      </c>
      <c r="CD7">
        <v>4000</v>
      </c>
      <c r="CE7" t="s">
        <v>77</v>
      </c>
      <c r="CF7" s="2">
        <v>44246</v>
      </c>
      <c r="CI7">
        <v>1</v>
      </c>
      <c r="CJ7">
        <v>4</v>
      </c>
      <c r="CK7" t="s">
        <v>92</v>
      </c>
      <c r="CL7" t="s">
        <v>76</v>
      </c>
    </row>
    <row r="8" spans="1:92" x14ac:dyDescent="0.25">
      <c r="A8" t="s">
        <v>93</v>
      </c>
      <c r="B8" t="s">
        <v>94</v>
      </c>
      <c r="C8" t="s">
        <v>72</v>
      </c>
      <c r="E8" t="str">
        <f>"009939984291"</f>
        <v>009939984291</v>
      </c>
      <c r="F8" s="2">
        <v>44244</v>
      </c>
      <c r="G8">
        <v>202108</v>
      </c>
      <c r="H8" t="s">
        <v>74</v>
      </c>
      <c r="I8" t="s">
        <v>75</v>
      </c>
      <c r="J8" t="s">
        <v>95</v>
      </c>
      <c r="K8" t="s">
        <v>73</v>
      </c>
      <c r="L8" t="s">
        <v>82</v>
      </c>
      <c r="M8" t="s">
        <v>83</v>
      </c>
      <c r="N8" t="s">
        <v>100</v>
      </c>
      <c r="O8" t="s">
        <v>88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25.26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2</v>
      </c>
      <c r="BI8">
        <v>24</v>
      </c>
      <c r="BJ8">
        <v>40.5</v>
      </c>
      <c r="BK8">
        <v>41</v>
      </c>
      <c r="BL8">
        <v>183.38</v>
      </c>
      <c r="BM8">
        <v>27.51</v>
      </c>
      <c r="BN8">
        <v>210.89</v>
      </c>
      <c r="BO8">
        <v>210.89</v>
      </c>
      <c r="BQ8" t="s">
        <v>105</v>
      </c>
      <c r="BS8" s="2">
        <v>44250</v>
      </c>
      <c r="BT8" s="3">
        <v>0.60416666666666663</v>
      </c>
      <c r="BU8" t="s">
        <v>107</v>
      </c>
      <c r="BV8" t="s">
        <v>76</v>
      </c>
      <c r="BW8" t="s">
        <v>78</v>
      </c>
      <c r="BX8" t="s">
        <v>85</v>
      </c>
      <c r="BY8">
        <v>101250</v>
      </c>
      <c r="CA8" t="s">
        <v>113</v>
      </c>
      <c r="CC8" t="s">
        <v>83</v>
      </c>
      <c r="CD8">
        <v>4000</v>
      </c>
      <c r="CE8" t="s">
        <v>77</v>
      </c>
      <c r="CF8" s="2">
        <v>44250</v>
      </c>
      <c r="CI8">
        <v>1</v>
      </c>
      <c r="CJ8">
        <v>4</v>
      </c>
      <c r="CK8" t="s">
        <v>92</v>
      </c>
      <c r="CL8" t="s">
        <v>76</v>
      </c>
    </row>
    <row r="9" spans="1:92" x14ac:dyDescent="0.25">
      <c r="A9" t="s">
        <v>93</v>
      </c>
      <c r="B9" t="s">
        <v>94</v>
      </c>
      <c r="C9" t="s">
        <v>72</v>
      </c>
      <c r="E9" t="str">
        <f>"009939984290"</f>
        <v>009939984290</v>
      </c>
      <c r="F9" s="2">
        <v>44246</v>
      </c>
      <c r="G9">
        <v>202108</v>
      </c>
      <c r="H9" t="s">
        <v>74</v>
      </c>
      <c r="I9" t="s">
        <v>75</v>
      </c>
      <c r="J9" t="s">
        <v>95</v>
      </c>
      <c r="K9" t="s">
        <v>73</v>
      </c>
      <c r="L9" t="s">
        <v>79</v>
      </c>
      <c r="M9" t="s">
        <v>80</v>
      </c>
      <c r="N9" t="s">
        <v>100</v>
      </c>
      <c r="O9" t="s">
        <v>88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48.47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4</v>
      </c>
      <c r="BI9">
        <v>24</v>
      </c>
      <c r="BJ9">
        <v>90</v>
      </c>
      <c r="BK9">
        <v>90</v>
      </c>
      <c r="BL9">
        <v>347.22</v>
      </c>
      <c r="BM9">
        <v>52.08</v>
      </c>
      <c r="BN9">
        <v>399.3</v>
      </c>
      <c r="BO9">
        <v>399.3</v>
      </c>
      <c r="BS9" s="2">
        <v>44250</v>
      </c>
      <c r="BT9" s="3">
        <v>0.60416666666666663</v>
      </c>
      <c r="BU9" t="s">
        <v>107</v>
      </c>
      <c r="BV9" t="s">
        <v>76</v>
      </c>
      <c r="BW9" t="s">
        <v>78</v>
      </c>
      <c r="BX9" t="s">
        <v>85</v>
      </c>
      <c r="BY9">
        <v>112500</v>
      </c>
      <c r="CA9" t="s">
        <v>113</v>
      </c>
      <c r="CC9" t="s">
        <v>80</v>
      </c>
      <c r="CD9">
        <v>4300</v>
      </c>
      <c r="CE9" t="s">
        <v>77</v>
      </c>
      <c r="CF9" s="2">
        <v>44250</v>
      </c>
      <c r="CI9">
        <v>1</v>
      </c>
      <c r="CJ9">
        <v>2</v>
      </c>
      <c r="CK9" t="s">
        <v>92</v>
      </c>
      <c r="CL9" t="s">
        <v>76</v>
      </c>
    </row>
    <row r="10" spans="1:92" x14ac:dyDescent="0.25">
      <c r="A10" t="s">
        <v>93</v>
      </c>
      <c r="B10" t="s">
        <v>94</v>
      </c>
      <c r="C10" t="s">
        <v>72</v>
      </c>
      <c r="E10" t="str">
        <f>"009939984289"</f>
        <v>009939984289</v>
      </c>
      <c r="F10" s="2">
        <v>44250</v>
      </c>
      <c r="G10">
        <v>202108</v>
      </c>
      <c r="H10" t="s">
        <v>74</v>
      </c>
      <c r="I10" t="s">
        <v>75</v>
      </c>
      <c r="J10" t="s">
        <v>95</v>
      </c>
      <c r="K10" t="s">
        <v>73</v>
      </c>
      <c r="L10" t="s">
        <v>82</v>
      </c>
      <c r="M10" t="s">
        <v>83</v>
      </c>
      <c r="N10" t="s">
        <v>114</v>
      </c>
      <c r="O10" t="s">
        <v>88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48.47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4</v>
      </c>
      <c r="BI10">
        <v>32</v>
      </c>
      <c r="BJ10">
        <v>90</v>
      </c>
      <c r="BK10">
        <v>90</v>
      </c>
      <c r="BL10">
        <v>347.22</v>
      </c>
      <c r="BM10">
        <v>52.08</v>
      </c>
      <c r="BN10">
        <v>399.3</v>
      </c>
      <c r="BO10">
        <v>399.3</v>
      </c>
      <c r="BS10" s="2">
        <v>44253</v>
      </c>
      <c r="BT10" s="3">
        <v>0.50624999999999998</v>
      </c>
      <c r="BU10" t="s">
        <v>115</v>
      </c>
      <c r="BY10">
        <v>112500</v>
      </c>
      <c r="CA10" t="s">
        <v>113</v>
      </c>
      <c r="CC10" t="s">
        <v>83</v>
      </c>
      <c r="CD10">
        <v>4000</v>
      </c>
      <c r="CE10" t="s">
        <v>116</v>
      </c>
      <c r="CI10">
        <v>1</v>
      </c>
      <c r="CJ10">
        <v>3</v>
      </c>
      <c r="CK10" t="s">
        <v>92</v>
      </c>
      <c r="CL1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2021-02-27T19:20:24Z</dcterms:created>
  <dcterms:modified xsi:type="dcterms:W3CDTF">2021-02-27T20:21:22Z</dcterms:modified>
</cp:coreProperties>
</file>