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20100" windowHeight="7176"/>
  </bookViews>
  <sheets>
    <sheet name="Brenntag May 20" sheetId="1" r:id="rId1"/>
  </sheets>
  <calcPr calcId="145621"/>
</workbook>
</file>

<file path=xl/calcChain.xml><?xml version="1.0" encoding="utf-8"?>
<calcChain xmlns="http://schemas.openxmlformats.org/spreadsheetml/2006/main">
  <c r="Q27" i="1" l="1"/>
  <c r="K27" i="1"/>
  <c r="M23" i="1"/>
  <c r="M22" i="1"/>
  <c r="M21" i="1"/>
  <c r="M20" i="1"/>
  <c r="M18" i="1"/>
  <c r="M17" i="1"/>
  <c r="M13" i="1"/>
  <c r="R13" i="1" s="1"/>
  <c r="M11" i="1"/>
  <c r="M10" i="1"/>
  <c r="R10" i="1" s="1"/>
  <c r="M9" i="1"/>
  <c r="R6" i="1"/>
  <c r="R5" i="1"/>
  <c r="M4" i="1"/>
  <c r="M3" i="1"/>
  <c r="R2" i="1"/>
  <c r="M27" i="1" l="1"/>
  <c r="R4" i="1"/>
  <c r="R3" i="1"/>
  <c r="R11" i="1"/>
  <c r="R27" i="1" l="1"/>
  <c r="T27" i="1" l="1"/>
  <c r="S27" i="1"/>
  <c r="U27" i="1" l="1"/>
</calcChain>
</file>

<file path=xl/sharedStrings.xml><?xml version="1.0" encoding="utf-8"?>
<sst xmlns="http://schemas.openxmlformats.org/spreadsheetml/2006/main" count="204" uniqueCount="106">
  <si>
    <t>Sender</t>
  </si>
  <si>
    <t>VAT</t>
  </si>
  <si>
    <t>24.04.2020</t>
  </si>
  <si>
    <t>J184642</t>
  </si>
  <si>
    <t>Brenntag Pomona</t>
  </si>
  <si>
    <t>Brenntag</t>
  </si>
  <si>
    <t>26IT</t>
  </si>
  <si>
    <t>28.04.2020</t>
  </si>
  <si>
    <t>J196090</t>
  </si>
  <si>
    <t>Future Life</t>
  </si>
  <si>
    <t>New Germany</t>
  </si>
  <si>
    <t>29.04.2020</t>
  </si>
  <si>
    <t>J196091</t>
  </si>
  <si>
    <t>J196092</t>
  </si>
  <si>
    <t>Ozone Health</t>
  </si>
  <si>
    <t>Ballito</t>
  </si>
  <si>
    <t>30.04.2020</t>
  </si>
  <si>
    <t>J184643</t>
  </si>
  <si>
    <t xml:space="preserve">Brenntag Pomona </t>
  </si>
  <si>
    <t>08.05.2020</t>
  </si>
  <si>
    <t>J184644</t>
  </si>
  <si>
    <t>15.05.2020</t>
  </si>
  <si>
    <t>J184645</t>
  </si>
  <si>
    <t>CT118417</t>
  </si>
  <si>
    <t xml:space="preserve">Brenntag K/Gardens </t>
  </si>
  <si>
    <t xml:space="preserve"> Lancewoodholdings  </t>
  </si>
  <si>
    <t xml:space="preserve"> George  </t>
  </si>
  <si>
    <t>CT118418</t>
  </si>
  <si>
    <t>83174149/83173223</t>
  </si>
  <si>
    <t xml:space="preserve"> Brenntag  </t>
  </si>
  <si>
    <t xml:space="preserve"> Kempton Park  </t>
  </si>
  <si>
    <t xml:space="preserve"> 24.04.2020 </t>
  </si>
  <si>
    <t>CT118419</t>
  </si>
  <si>
    <t>83173224/83172959/83174085</t>
  </si>
  <si>
    <t xml:space="preserve"> Brenntag K/Gardens  </t>
  </si>
  <si>
    <t xml:space="preserve"> 29.04.2020 </t>
  </si>
  <si>
    <t>CT118420</t>
  </si>
  <si>
    <t>83177318/83176954/83177355</t>
  </si>
  <si>
    <t xml:space="preserve"> Pentagon  </t>
  </si>
  <si>
    <t xml:space="preserve"> Vreddrift  </t>
  </si>
  <si>
    <t>CT118421</t>
  </si>
  <si>
    <t xml:space="preserve"> Kowie Med  </t>
  </si>
  <si>
    <t xml:space="preserve"> Wilsonia  </t>
  </si>
  <si>
    <t xml:space="preserve"> 30.04.2020 </t>
  </si>
  <si>
    <t>CT118422</t>
  </si>
  <si>
    <t>07.05.2020</t>
  </si>
  <si>
    <t>CT118423</t>
  </si>
  <si>
    <t xml:space="preserve"> Ceres Fruit Processors  </t>
  </si>
  <si>
    <t xml:space="preserve"> Ceres  </t>
  </si>
  <si>
    <t>CT118424</t>
  </si>
  <si>
    <t>83181704/</t>
  </si>
  <si>
    <t xml:space="preserve"> Kempton park  </t>
  </si>
  <si>
    <t>CT118425</t>
  </si>
  <si>
    <t xml:space="preserve"> 18.05.2020 </t>
  </si>
  <si>
    <t xml:space="preserve"> CT118351 </t>
  </si>
  <si>
    <t>CT118352</t>
  </si>
  <si>
    <t>83191694/96/97</t>
  </si>
  <si>
    <t xml:space="preserve"> Mars  </t>
  </si>
  <si>
    <t xml:space="preserve"> Montaque Gardens  </t>
  </si>
  <si>
    <t xml:space="preserve"> 20.05.2020 </t>
  </si>
  <si>
    <t>CT118353</t>
  </si>
  <si>
    <t>83194232/23</t>
  </si>
  <si>
    <t xml:space="preserve"> Frey's  </t>
  </si>
  <si>
    <t xml:space="preserve"> Catoridge DBN  </t>
  </si>
  <si>
    <t xml:space="preserve"> 22.05.2020 </t>
  </si>
  <si>
    <t>CT118354</t>
  </si>
  <si>
    <t>83195052/63/213/051/02</t>
  </si>
  <si>
    <t>CT118355</t>
  </si>
  <si>
    <t xml:space="preserve"> Kgalagadi  </t>
  </si>
  <si>
    <t xml:space="preserve"> Waterpass  JHB  </t>
  </si>
  <si>
    <t>CT118356</t>
  </si>
  <si>
    <t xml:space="preserve"> Port Elizabeth  </t>
  </si>
  <si>
    <t>06.05.2020</t>
  </si>
  <si>
    <t>EC04351</t>
  </si>
  <si>
    <t>BPL PE</t>
  </si>
  <si>
    <t>EC04352</t>
  </si>
  <si>
    <t>BIL PE</t>
  </si>
  <si>
    <t>Naxos Baking Tech</t>
  </si>
  <si>
    <t>PE</t>
  </si>
  <si>
    <t>EC04353</t>
  </si>
  <si>
    <t>WB Date</t>
  </si>
  <si>
    <t>COD Partner</t>
  </si>
  <si>
    <t>WB No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</si>
  <si>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</si>
  <si>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</si>
  <si>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</si>
  <si>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</si>
  <si>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</si>
  <si>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</si>
  <si>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</si>
  <si>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</si>
  <si>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</si>
  <si>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</si>
  <si>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</si>
  <si>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</si>
  <si>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</si>
  <si>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</si>
  <si>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</si>
  <si>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Total</t>
  </si>
  <si>
    <t>MA Info</t>
  </si>
  <si>
    <t>12M</t>
  </si>
  <si>
    <t xml:space="preserve">POMONA </t>
  </si>
  <si>
    <t>KILLARNEY GARDENS</t>
  </si>
  <si>
    <t>PORT ELIZABETH</t>
  </si>
  <si>
    <t>RD</t>
  </si>
  <si>
    <t>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</si>
</sst>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R&quot;* #,##0.00_);_(&quot;R&quot;* \(#,##0.00\);_(&quot;R&quot;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/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/>
    <xf numFmtId="165" fontId="0" fillId="0" borderId="2" xfId="0" applyNumberForma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165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0" xfId="0" applyFont="1"/>
    <xf numFmtId="165" fontId="2" fillId="0" borderId="4" xfId="0" applyNumberFormat="1" applyFont="1" applyBorder="1"/>
    <xf numFmtId="0" fontId="0" fillId="0" borderId="0" xfId="0" applyAlignment="1">
      <alignment horizontal="left"/>
    </xf>
    <xf numFmtId="0" fontId="0" fillId="0" borderId="2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left" vertical="center"/>
    </xf>
    <xf numFmtId="3" fontId="0" fillId="0" borderId="2" xfId="0" applyNumberForma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3" fontId="2" fillId="0" borderId="4" xfId="0" applyNumberFormat="1" applyFont="1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workbookViewId="0"/>
  </sheetViews>
  <sheetFormatPr defaultRowHeight="13.2" x14ac:dyDescent="0.25"/>
  <cols>
    <col min="1" max="1" width="10.88671875" customWidth="1"/>
    <col min="2" max="2" width="11.5546875" style="14" customWidth="1"/>
    <col min="3" max="3" width="10.44140625" style="14" bestFit="1" customWidth="1"/>
    <col min="4" max="4" width="22" customWidth="1"/>
    <col min="5" max="5" width="20.44140625" style="14" bestFit="1" customWidth="1"/>
    <col min="6" max="6" width="16.5546875" style="14" customWidth="1"/>
    <col min="7" max="7" width="20.44140625" style="14" bestFit="1" customWidth="1"/>
    <col min="8" max="8" width="6.5546875" style="14" customWidth="1"/>
    <col min="9" max="9" width="5.44140625" style="14" bestFit="1" customWidth="1"/>
    <col min="10" max="10" width="8.77734375" style="14" bestFit="1" customWidth="1"/>
    <col min="11" max="11" width="12.88671875" style="14" customWidth="1"/>
    <col min="12" max="12" width="7.44140625" style="14" bestFit="1" customWidth="1"/>
    <col min="13" max="13" width="14.33203125" customWidth="1"/>
    <col min="14" max="14" width="8.33203125" bestFit="1" customWidth="1"/>
    <col min="15" max="15" width="9.5546875" bestFit="1" customWidth="1"/>
    <col min="16" max="16" width="14.44140625" bestFit="1" customWidth="1"/>
    <col min="19" max="19" width="13.21875" bestFit="1" customWidth="1"/>
    <col min="20" max="20" width="11.77734375" bestFit="1" customWidth="1"/>
    <col min="21" max="21" width="13.6640625" bestFit="1" customWidth="1"/>
  </cols>
  <sheetData>
    <row r="1" spans="1:22" s="12" customFormat="1" x14ac:dyDescent="0.25">
      <c r="A1" s="1" t="s">
        <v>80</v>
      </c>
      <c r="B1" s="11" t="s">
        <v>81</v>
      </c>
      <c r="C1" s="11" t="s">
        <v>82</v>
      </c>
      <c r="D1" s="11" t="s">
        <v>0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1" t="s">
        <v>89</v>
      </c>
      <c r="L1" s="11" t="s">
        <v>90</v>
      </c>
      <c r="M1" s="1" t="s">
        <v>91</v>
      </c>
      <c r="N1" s="1" t="s">
        <v>92</v>
      </c>
      <c r="O1" s="1" t="s">
        <v>93</v>
      </c>
      <c r="P1" s="1" t="s">
        <v>94</v>
      </c>
      <c r="Q1" s="1" t="s">
        <v>95</v>
      </c>
      <c r="R1" s="1" t="s">
        <v>96</v>
      </c>
      <c r="S1" s="1" t="s">
        <v>97</v>
      </c>
      <c r="T1" s="1" t="s">
        <v>1</v>
      </c>
      <c r="U1" s="1" t="s">
        <v>98</v>
      </c>
      <c r="V1" s="1" t="s">
        <v>99</v>
      </c>
    </row>
    <row r="2" spans="1:22" x14ac:dyDescent="0.25">
      <c r="A2" s="2" t="s">
        <v>2</v>
      </c>
      <c r="B2" s="17"/>
      <c r="C2" s="15" t="s">
        <v>3</v>
      </c>
      <c r="D2" s="3" t="s">
        <v>4</v>
      </c>
      <c r="E2" s="15" t="s">
        <v>101</v>
      </c>
      <c r="F2" s="17" t="s">
        <v>5</v>
      </c>
      <c r="G2" s="17" t="s">
        <v>102</v>
      </c>
      <c r="H2" s="24"/>
      <c r="I2" s="22"/>
      <c r="J2" s="22"/>
      <c r="K2" s="20" t="s">
        <v>6</v>
      </c>
      <c r="L2" s="22" t="s">
        <v>104</v>
      </c>
      <c r="M2" s="4">
        <v>18100</v>
      </c>
      <c r="N2" s="8"/>
      <c r="O2" s="8"/>
      <c r="P2" s="5">
        <v>3022.7</v>
      </c>
      <c r="Q2" s="4">
        <v>0</v>
      </c>
      <c r="R2" s="4">
        <f>M2*1.47%</f>
        <v>266.07</v>
      </c>
      <c r="S2" s="4">
        <v>21388.77</v>
      </c>
      <c r="T2" s="4">
        <v>3208.3155000000002</v>
      </c>
      <c r="U2" s="4">
        <v>24597.085500000001</v>
      </c>
    </row>
    <row r="3" spans="1:22" x14ac:dyDescent="0.25">
      <c r="A3" s="2" t="s">
        <v>7</v>
      </c>
      <c r="B3" s="17"/>
      <c r="C3" s="15" t="s">
        <v>8</v>
      </c>
      <c r="D3" s="3" t="s">
        <v>4</v>
      </c>
      <c r="E3" s="15" t="s">
        <v>101</v>
      </c>
      <c r="F3" s="17" t="s">
        <v>9</v>
      </c>
      <c r="G3" s="17" t="s">
        <v>10</v>
      </c>
      <c r="H3" s="24"/>
      <c r="I3" s="22"/>
      <c r="J3" s="22"/>
      <c r="K3" s="20">
        <v>900</v>
      </c>
      <c r="L3" s="22" t="s">
        <v>104</v>
      </c>
      <c r="M3" s="4">
        <f>K3*H3</f>
        <v>0</v>
      </c>
      <c r="N3" s="8"/>
      <c r="O3" s="8"/>
      <c r="P3" s="5">
        <v>195.39</v>
      </c>
      <c r="Q3" s="4">
        <v>0</v>
      </c>
      <c r="R3" s="4">
        <f>M3*1.47%</f>
        <v>0</v>
      </c>
      <c r="S3" s="4">
        <v>1382.5889999999999</v>
      </c>
      <c r="T3" s="4">
        <v>207.38834999999997</v>
      </c>
      <c r="U3" s="4">
        <v>1589.9773499999999</v>
      </c>
    </row>
    <row r="4" spans="1:22" x14ac:dyDescent="0.25">
      <c r="A4" s="2" t="s">
        <v>11</v>
      </c>
      <c r="B4" s="17"/>
      <c r="C4" s="15" t="s">
        <v>12</v>
      </c>
      <c r="D4" s="3" t="s">
        <v>4</v>
      </c>
      <c r="E4" s="15" t="s">
        <v>101</v>
      </c>
      <c r="F4" s="17" t="s">
        <v>9</v>
      </c>
      <c r="G4" s="17" t="s">
        <v>10</v>
      </c>
      <c r="H4" s="24"/>
      <c r="I4" s="22"/>
      <c r="J4" s="22"/>
      <c r="K4" s="20">
        <v>200</v>
      </c>
      <c r="L4" s="22" t="s">
        <v>104</v>
      </c>
      <c r="M4" s="4">
        <f>K4*H4</f>
        <v>0</v>
      </c>
      <c r="N4" s="8"/>
      <c r="O4" s="8"/>
      <c r="P4" s="5">
        <v>43.419999999999995</v>
      </c>
      <c r="Q4" s="4">
        <v>0</v>
      </c>
      <c r="R4" s="4">
        <f>M4*1.47%</f>
        <v>0</v>
      </c>
      <c r="S4" s="4">
        <v>307.24200000000002</v>
      </c>
      <c r="T4" s="4">
        <v>46.086300000000001</v>
      </c>
      <c r="U4" s="4">
        <v>353.32830000000001</v>
      </c>
    </row>
    <row r="5" spans="1:22" x14ac:dyDescent="0.25">
      <c r="A5" s="6" t="s">
        <v>11</v>
      </c>
      <c r="B5" s="17"/>
      <c r="C5" s="16" t="s">
        <v>13</v>
      </c>
      <c r="D5" s="7" t="s">
        <v>4</v>
      </c>
      <c r="E5" s="15" t="s">
        <v>101</v>
      </c>
      <c r="F5" s="18" t="s">
        <v>14</v>
      </c>
      <c r="G5" s="18" t="s">
        <v>15</v>
      </c>
      <c r="H5" s="24"/>
      <c r="I5" s="22"/>
      <c r="J5" s="22"/>
      <c r="K5" s="20">
        <v>20</v>
      </c>
      <c r="L5" s="22" t="s">
        <v>104</v>
      </c>
      <c r="M5" s="4">
        <v>350</v>
      </c>
      <c r="N5" s="8"/>
      <c r="O5" s="8"/>
      <c r="P5" s="5">
        <v>58.449999999999996</v>
      </c>
      <c r="Q5" s="4">
        <v>0</v>
      </c>
      <c r="R5" s="4">
        <f>M5*1.47%</f>
        <v>5.1449999999999996</v>
      </c>
      <c r="S5" s="4">
        <v>413.59499999999997</v>
      </c>
      <c r="T5" s="4">
        <v>62.039249999999996</v>
      </c>
      <c r="U5" s="4">
        <v>475.63424999999995</v>
      </c>
    </row>
    <row r="6" spans="1:22" x14ac:dyDescent="0.25">
      <c r="A6" s="2" t="s">
        <v>16</v>
      </c>
      <c r="B6" s="17"/>
      <c r="C6" s="15" t="s">
        <v>17</v>
      </c>
      <c r="D6" s="3" t="s">
        <v>18</v>
      </c>
      <c r="E6" s="15" t="s">
        <v>101</v>
      </c>
      <c r="F6" s="17" t="s">
        <v>5</v>
      </c>
      <c r="G6" s="17" t="s">
        <v>102</v>
      </c>
      <c r="H6" s="22">
        <v>35</v>
      </c>
      <c r="I6" s="22"/>
      <c r="J6" s="22"/>
      <c r="K6" s="20">
        <v>35</v>
      </c>
      <c r="L6" s="22" t="s">
        <v>105</v>
      </c>
      <c r="M6" s="4">
        <v>25500</v>
      </c>
      <c r="N6" s="8"/>
      <c r="O6" s="8"/>
      <c r="P6" s="5">
        <v>4258.4999999999991</v>
      </c>
      <c r="Q6" s="4">
        <v>0</v>
      </c>
      <c r="R6" s="4">
        <f>M6*1.47%</f>
        <v>374.84999999999997</v>
      </c>
      <c r="S6" s="4">
        <v>30133.35</v>
      </c>
      <c r="T6" s="4">
        <v>4520.0024999999996</v>
      </c>
      <c r="U6" s="4">
        <v>34653.352500000001</v>
      </c>
    </row>
    <row r="7" spans="1:22" x14ac:dyDescent="0.25">
      <c r="A7" s="2" t="s">
        <v>19</v>
      </c>
      <c r="B7" s="17"/>
      <c r="C7" s="15" t="s">
        <v>20</v>
      </c>
      <c r="D7" s="3" t="s">
        <v>4</v>
      </c>
      <c r="E7" s="15" t="s">
        <v>101</v>
      </c>
      <c r="F7" s="17" t="s">
        <v>5</v>
      </c>
      <c r="G7" s="17" t="s">
        <v>102</v>
      </c>
      <c r="H7" s="22"/>
      <c r="I7" s="22"/>
      <c r="J7" s="22"/>
      <c r="K7" s="20">
        <v>8247</v>
      </c>
      <c r="L7" s="22" t="s">
        <v>104</v>
      </c>
      <c r="M7" s="4">
        <v>11500</v>
      </c>
      <c r="N7" s="8"/>
      <c r="O7" s="8"/>
      <c r="P7" s="5">
        <v>920</v>
      </c>
      <c r="Q7" s="4">
        <v>0</v>
      </c>
      <c r="R7" s="4">
        <v>0</v>
      </c>
      <c r="S7" s="4">
        <v>12420</v>
      </c>
      <c r="T7" s="4">
        <v>1863</v>
      </c>
      <c r="U7" s="4">
        <v>14283</v>
      </c>
    </row>
    <row r="8" spans="1:22" x14ac:dyDescent="0.25">
      <c r="A8" s="2" t="s">
        <v>21</v>
      </c>
      <c r="B8" s="17"/>
      <c r="C8" s="15" t="s">
        <v>22</v>
      </c>
      <c r="D8" s="3" t="s">
        <v>4</v>
      </c>
      <c r="E8" s="15" t="s">
        <v>101</v>
      </c>
      <c r="F8" s="17" t="s">
        <v>5</v>
      </c>
      <c r="G8" s="17" t="s">
        <v>102</v>
      </c>
      <c r="H8" s="22"/>
      <c r="I8" s="22"/>
      <c r="J8" s="22"/>
      <c r="K8" s="20">
        <v>12485</v>
      </c>
      <c r="L8" s="22" t="s">
        <v>104</v>
      </c>
      <c r="M8" s="4">
        <v>13416.67</v>
      </c>
      <c r="N8" s="8"/>
      <c r="O8" s="8"/>
      <c r="P8" s="5">
        <v>1073.3335999999999</v>
      </c>
      <c r="Q8" s="4">
        <v>0</v>
      </c>
      <c r="R8" s="4">
        <v>0</v>
      </c>
      <c r="S8" s="4">
        <v>14490.0036</v>
      </c>
      <c r="T8" s="4">
        <v>2173.50054</v>
      </c>
      <c r="U8" s="4">
        <v>16663.504140000001</v>
      </c>
    </row>
    <row r="9" spans="1:22" x14ac:dyDescent="0.25">
      <c r="A9" s="3" t="s">
        <v>7</v>
      </c>
      <c r="B9" s="17">
        <v>83173931</v>
      </c>
      <c r="C9" s="15" t="s">
        <v>23</v>
      </c>
      <c r="D9" s="3" t="s">
        <v>24</v>
      </c>
      <c r="E9" s="15" t="s">
        <v>102</v>
      </c>
      <c r="F9" s="17" t="s">
        <v>25</v>
      </c>
      <c r="G9" s="17" t="s">
        <v>26</v>
      </c>
      <c r="H9" s="22"/>
      <c r="I9" s="22"/>
      <c r="J9" s="22"/>
      <c r="K9" s="20">
        <v>3500</v>
      </c>
      <c r="L9" s="22" t="s">
        <v>104</v>
      </c>
      <c r="M9" s="4">
        <f>K9*H9</f>
        <v>0</v>
      </c>
      <c r="N9" s="8"/>
      <c r="O9" s="8"/>
      <c r="P9" s="5">
        <v>701.4</v>
      </c>
      <c r="Q9" s="4">
        <v>20</v>
      </c>
      <c r="R9" s="4">
        <v>0</v>
      </c>
      <c r="S9" s="4">
        <v>4921.3999999999996</v>
      </c>
      <c r="T9" s="4">
        <v>738.20999999999992</v>
      </c>
      <c r="U9" s="4">
        <v>5659.61</v>
      </c>
    </row>
    <row r="10" spans="1:22" x14ac:dyDescent="0.25">
      <c r="A10" s="3" t="s">
        <v>2</v>
      </c>
      <c r="B10" s="17" t="s">
        <v>28</v>
      </c>
      <c r="C10" s="15" t="s">
        <v>27</v>
      </c>
      <c r="D10" s="3" t="s">
        <v>24</v>
      </c>
      <c r="E10" s="15" t="s">
        <v>102</v>
      </c>
      <c r="F10" s="17" t="s">
        <v>29</v>
      </c>
      <c r="G10" s="17" t="s">
        <v>30</v>
      </c>
      <c r="H10" s="22"/>
      <c r="I10" s="22"/>
      <c r="J10" s="22"/>
      <c r="K10" s="20">
        <v>1390</v>
      </c>
      <c r="L10" s="22" t="s">
        <v>104</v>
      </c>
      <c r="M10" s="4">
        <f>K10*H10</f>
        <v>0</v>
      </c>
      <c r="N10" s="8"/>
      <c r="O10" s="8"/>
      <c r="P10" s="5">
        <v>343.55239999999992</v>
      </c>
      <c r="Q10" s="4">
        <v>20</v>
      </c>
      <c r="R10" s="4">
        <f>M10*1.47%</f>
        <v>0</v>
      </c>
      <c r="S10" s="4">
        <v>2450.9932399999998</v>
      </c>
      <c r="T10" s="4">
        <v>367.64898599999998</v>
      </c>
      <c r="U10" s="4">
        <v>2818.6422259999999</v>
      </c>
    </row>
    <row r="11" spans="1:22" x14ac:dyDescent="0.25">
      <c r="A11" s="3" t="s">
        <v>31</v>
      </c>
      <c r="B11" s="17" t="s">
        <v>33</v>
      </c>
      <c r="C11" s="15" t="s">
        <v>32</v>
      </c>
      <c r="D11" s="3" t="s">
        <v>34</v>
      </c>
      <c r="E11" s="15" t="s">
        <v>102</v>
      </c>
      <c r="F11" s="17" t="s">
        <v>29</v>
      </c>
      <c r="G11" s="17" t="s">
        <v>30</v>
      </c>
      <c r="H11" s="22"/>
      <c r="I11" s="22"/>
      <c r="J11" s="22"/>
      <c r="K11" s="20">
        <v>1070</v>
      </c>
      <c r="L11" s="22" t="s">
        <v>104</v>
      </c>
      <c r="M11" s="4">
        <f>K11*H11</f>
        <v>0</v>
      </c>
      <c r="N11" s="8"/>
      <c r="O11" s="8"/>
      <c r="P11" s="5">
        <v>264.46119999999996</v>
      </c>
      <c r="Q11" s="4">
        <v>20</v>
      </c>
      <c r="R11" s="4">
        <f>M11*1.47%</f>
        <v>0</v>
      </c>
      <c r="S11" s="4">
        <v>1891.3401199999998</v>
      </c>
      <c r="T11" s="4">
        <v>283.70101799999998</v>
      </c>
      <c r="U11" s="4">
        <v>2175.0411379999996</v>
      </c>
    </row>
    <row r="12" spans="1:22" x14ac:dyDescent="0.25">
      <c r="A12" s="3" t="s">
        <v>35</v>
      </c>
      <c r="B12" s="17" t="s">
        <v>37</v>
      </c>
      <c r="C12" s="15" t="s">
        <v>36</v>
      </c>
      <c r="D12" s="3" t="s">
        <v>24</v>
      </c>
      <c r="E12" s="15" t="s">
        <v>102</v>
      </c>
      <c r="F12" s="17" t="s">
        <v>38</v>
      </c>
      <c r="G12" s="17" t="s">
        <v>39</v>
      </c>
      <c r="H12" s="22"/>
      <c r="I12" s="22"/>
      <c r="J12" s="22"/>
      <c r="K12" s="20">
        <v>1450</v>
      </c>
      <c r="L12" s="22" t="s">
        <v>104</v>
      </c>
      <c r="M12" s="4">
        <v>1900</v>
      </c>
      <c r="N12" s="8"/>
      <c r="O12" s="8"/>
      <c r="P12" s="5">
        <v>0</v>
      </c>
      <c r="Q12" s="4">
        <v>0</v>
      </c>
      <c r="R12" s="4">
        <v>0</v>
      </c>
      <c r="S12" s="4">
        <v>1900</v>
      </c>
      <c r="T12" s="4">
        <v>285</v>
      </c>
      <c r="U12" s="4">
        <v>2185</v>
      </c>
    </row>
    <row r="13" spans="1:22" x14ac:dyDescent="0.25">
      <c r="A13" s="3" t="s">
        <v>35</v>
      </c>
      <c r="B13" s="17">
        <v>83162034</v>
      </c>
      <c r="C13" s="15" t="s">
        <v>40</v>
      </c>
      <c r="D13" s="3" t="s">
        <v>24</v>
      </c>
      <c r="E13" s="15" t="s">
        <v>102</v>
      </c>
      <c r="F13" s="17" t="s">
        <v>41</v>
      </c>
      <c r="G13" s="17" t="s">
        <v>42</v>
      </c>
      <c r="H13" s="22"/>
      <c r="I13" s="22"/>
      <c r="J13" s="22"/>
      <c r="K13" s="20">
        <v>25</v>
      </c>
      <c r="L13" s="22" t="s">
        <v>104</v>
      </c>
      <c r="M13" s="4">
        <f>K13*H13</f>
        <v>0</v>
      </c>
      <c r="N13" s="8"/>
      <c r="O13" s="8"/>
      <c r="P13" s="5">
        <v>0</v>
      </c>
      <c r="Q13" s="4">
        <v>0</v>
      </c>
      <c r="R13" s="4">
        <f>M13*1.47%</f>
        <v>0</v>
      </c>
      <c r="S13" s="4">
        <v>0</v>
      </c>
      <c r="T13" s="4">
        <v>0</v>
      </c>
      <c r="U13" s="4">
        <v>0</v>
      </c>
    </row>
    <row r="14" spans="1:22" x14ac:dyDescent="0.25">
      <c r="A14" s="3" t="s">
        <v>43</v>
      </c>
      <c r="B14" s="17" t="s">
        <v>44</v>
      </c>
      <c r="C14" s="15" t="s">
        <v>44</v>
      </c>
      <c r="D14" s="3" t="s">
        <v>24</v>
      </c>
      <c r="E14" s="15" t="s">
        <v>102</v>
      </c>
      <c r="F14" s="17" t="s">
        <v>25</v>
      </c>
      <c r="G14" s="17" t="s">
        <v>26</v>
      </c>
      <c r="H14" s="22"/>
      <c r="I14" s="22"/>
      <c r="J14" s="22"/>
      <c r="K14" s="20">
        <v>5000</v>
      </c>
      <c r="L14" s="22" t="s">
        <v>104</v>
      </c>
      <c r="M14" s="4">
        <v>4750</v>
      </c>
      <c r="N14" s="8"/>
      <c r="O14" s="8"/>
      <c r="P14" s="5">
        <v>793.24999999999989</v>
      </c>
      <c r="Q14" s="4">
        <v>20</v>
      </c>
      <c r="R14" s="4">
        <v>0</v>
      </c>
      <c r="S14" s="4">
        <v>5563.25</v>
      </c>
      <c r="T14" s="4">
        <v>834.48749999999995</v>
      </c>
      <c r="U14" s="4">
        <v>6397.7375000000002</v>
      </c>
    </row>
    <row r="15" spans="1:22" x14ac:dyDescent="0.25">
      <c r="A15" s="3" t="s">
        <v>45</v>
      </c>
      <c r="B15" s="17">
        <v>83182962</v>
      </c>
      <c r="C15" s="15" t="s">
        <v>46</v>
      </c>
      <c r="D15" s="3" t="s">
        <v>24</v>
      </c>
      <c r="E15" s="15" t="s">
        <v>102</v>
      </c>
      <c r="F15" s="17" t="s">
        <v>47</v>
      </c>
      <c r="G15" s="17" t="s">
        <v>48</v>
      </c>
      <c r="H15" s="22"/>
      <c r="I15" s="22"/>
      <c r="J15" s="22"/>
      <c r="K15" s="20">
        <v>1700</v>
      </c>
      <c r="L15" s="22" t="s">
        <v>104</v>
      </c>
      <c r="M15" s="4">
        <v>9100</v>
      </c>
      <c r="N15" s="8"/>
      <c r="O15" s="8"/>
      <c r="P15" s="5">
        <v>0</v>
      </c>
      <c r="Q15" s="4">
        <v>0</v>
      </c>
      <c r="R15" s="4">
        <v>0</v>
      </c>
      <c r="S15" s="4">
        <v>9100</v>
      </c>
      <c r="T15" s="4">
        <v>1365</v>
      </c>
      <c r="U15" s="4">
        <v>10465</v>
      </c>
    </row>
    <row r="16" spans="1:22" x14ac:dyDescent="0.25">
      <c r="A16" s="3" t="s">
        <v>19</v>
      </c>
      <c r="B16" s="17" t="s">
        <v>50</v>
      </c>
      <c r="C16" s="17" t="s">
        <v>49</v>
      </c>
      <c r="D16" s="3" t="s">
        <v>24</v>
      </c>
      <c r="E16" s="15" t="s">
        <v>102</v>
      </c>
      <c r="F16" s="17" t="s">
        <v>29</v>
      </c>
      <c r="G16" s="17" t="s">
        <v>51</v>
      </c>
      <c r="H16" s="22"/>
      <c r="I16" s="22"/>
      <c r="J16" s="22"/>
      <c r="K16" s="20">
        <v>14805</v>
      </c>
      <c r="L16" s="22" t="s">
        <v>100</v>
      </c>
      <c r="M16" s="4">
        <v>18800</v>
      </c>
      <c r="N16" s="8"/>
      <c r="O16" s="8"/>
      <c r="P16" s="5">
        <v>1504</v>
      </c>
      <c r="Q16" s="4">
        <v>20</v>
      </c>
      <c r="R16" s="4">
        <v>0</v>
      </c>
      <c r="S16" s="4">
        <v>20324</v>
      </c>
      <c r="T16" s="4">
        <v>3048.6</v>
      </c>
      <c r="U16" s="4">
        <v>23372.6</v>
      </c>
    </row>
    <row r="17" spans="1:21" x14ac:dyDescent="0.25">
      <c r="A17" s="3" t="s">
        <v>21</v>
      </c>
      <c r="B17" s="17">
        <v>83190432</v>
      </c>
      <c r="C17" s="17" t="s">
        <v>52</v>
      </c>
      <c r="D17" s="3" t="s">
        <v>24</v>
      </c>
      <c r="E17" s="15" t="s">
        <v>102</v>
      </c>
      <c r="F17" s="17" t="s">
        <v>29</v>
      </c>
      <c r="G17" s="17" t="s">
        <v>51</v>
      </c>
      <c r="H17" s="22"/>
      <c r="I17" s="22"/>
      <c r="J17" s="22"/>
      <c r="K17" s="21">
        <v>5850</v>
      </c>
      <c r="L17" s="22" t="s">
        <v>104</v>
      </c>
      <c r="M17" s="4">
        <f>K17*H17</f>
        <v>0</v>
      </c>
      <c r="N17" s="8"/>
      <c r="O17" s="8"/>
      <c r="P17" s="5">
        <v>585</v>
      </c>
      <c r="Q17" s="4">
        <v>20</v>
      </c>
      <c r="R17" s="4">
        <v>0</v>
      </c>
      <c r="S17" s="4">
        <v>7917.5</v>
      </c>
      <c r="T17" s="4">
        <v>1187.625</v>
      </c>
      <c r="U17" s="4">
        <v>9105.125</v>
      </c>
    </row>
    <row r="18" spans="1:21" x14ac:dyDescent="0.25">
      <c r="A18" s="3" t="s">
        <v>53</v>
      </c>
      <c r="B18" s="17">
        <v>83191871</v>
      </c>
      <c r="C18" s="17" t="s">
        <v>54</v>
      </c>
      <c r="D18" s="3" t="s">
        <v>24</v>
      </c>
      <c r="E18" s="15" t="s">
        <v>102</v>
      </c>
      <c r="F18" s="17" t="s">
        <v>29</v>
      </c>
      <c r="G18" s="17" t="s">
        <v>51</v>
      </c>
      <c r="H18" s="22"/>
      <c r="I18" s="22"/>
      <c r="J18" s="22"/>
      <c r="K18" s="20">
        <v>3186</v>
      </c>
      <c r="L18" s="22" t="s">
        <v>104</v>
      </c>
      <c r="M18" s="4">
        <f>K18*H18</f>
        <v>0</v>
      </c>
      <c r="N18" s="8"/>
      <c r="O18" s="8"/>
      <c r="P18" s="5">
        <v>369.57599999999996</v>
      </c>
      <c r="Q18" s="4">
        <v>20</v>
      </c>
      <c r="R18" s="4">
        <v>0</v>
      </c>
      <c r="S18" s="4">
        <v>5009.2759999999998</v>
      </c>
      <c r="T18" s="4">
        <v>751.39139999999998</v>
      </c>
      <c r="U18" s="4">
        <v>5760.6674000000003</v>
      </c>
    </row>
    <row r="19" spans="1:21" x14ac:dyDescent="0.25">
      <c r="A19" s="3" t="s">
        <v>53</v>
      </c>
      <c r="B19" s="17" t="s">
        <v>56</v>
      </c>
      <c r="C19" s="17" t="s">
        <v>55</v>
      </c>
      <c r="D19" s="3" t="s">
        <v>24</v>
      </c>
      <c r="E19" s="15" t="s">
        <v>102</v>
      </c>
      <c r="F19" s="17" t="s">
        <v>57</v>
      </c>
      <c r="G19" s="17" t="s">
        <v>58</v>
      </c>
      <c r="H19" s="22"/>
      <c r="I19" s="22"/>
      <c r="J19" s="22"/>
      <c r="K19" s="20">
        <v>15000</v>
      </c>
      <c r="L19" s="22" t="s">
        <v>104</v>
      </c>
      <c r="M19" s="4">
        <v>3200</v>
      </c>
      <c r="N19" s="8"/>
      <c r="O19" s="8"/>
      <c r="P19" s="5">
        <v>0</v>
      </c>
      <c r="Q19" s="4">
        <v>0</v>
      </c>
      <c r="R19" s="4">
        <v>0</v>
      </c>
      <c r="S19" s="4">
        <v>3200</v>
      </c>
      <c r="T19" s="4">
        <v>480</v>
      </c>
      <c r="U19" s="4">
        <v>3680</v>
      </c>
    </row>
    <row r="20" spans="1:21" x14ac:dyDescent="0.25">
      <c r="A20" s="3" t="s">
        <v>59</v>
      </c>
      <c r="B20" s="17" t="s">
        <v>61</v>
      </c>
      <c r="C20" s="17" t="s">
        <v>60</v>
      </c>
      <c r="D20" s="3" t="s">
        <v>24</v>
      </c>
      <c r="E20" s="15" t="s">
        <v>102</v>
      </c>
      <c r="F20" s="17" t="s">
        <v>62</v>
      </c>
      <c r="G20" s="17" t="s">
        <v>63</v>
      </c>
      <c r="H20" s="22"/>
      <c r="I20" s="22"/>
      <c r="J20" s="22"/>
      <c r="K20" s="20">
        <v>6120</v>
      </c>
      <c r="L20" s="22" t="s">
        <v>104</v>
      </c>
      <c r="M20" s="4">
        <f>K20*H20</f>
        <v>0</v>
      </c>
      <c r="N20" s="8"/>
      <c r="O20" s="8"/>
      <c r="P20" s="5">
        <v>714.81599999999992</v>
      </c>
      <c r="Q20" s="4">
        <v>20</v>
      </c>
      <c r="R20" s="4">
        <v>0</v>
      </c>
      <c r="S20" s="4">
        <v>9670.0159999999996</v>
      </c>
      <c r="T20" s="4">
        <v>1450.5023999999999</v>
      </c>
      <c r="U20" s="4">
        <v>11120.518399999999</v>
      </c>
    </row>
    <row r="21" spans="1:21" x14ac:dyDescent="0.25">
      <c r="A21" s="3" t="s">
        <v>64</v>
      </c>
      <c r="B21" s="17" t="s">
        <v>66</v>
      </c>
      <c r="C21" s="17" t="s">
        <v>65</v>
      </c>
      <c r="D21" s="3" t="s">
        <v>24</v>
      </c>
      <c r="E21" s="15" t="s">
        <v>102</v>
      </c>
      <c r="F21" s="17" t="s">
        <v>29</v>
      </c>
      <c r="G21" s="17" t="s">
        <v>51</v>
      </c>
      <c r="H21" s="22"/>
      <c r="I21" s="22"/>
      <c r="J21" s="22"/>
      <c r="K21" s="20">
        <v>3590</v>
      </c>
      <c r="L21" s="22" t="s">
        <v>104</v>
      </c>
      <c r="M21" s="4">
        <f>K21*H21</f>
        <v>0</v>
      </c>
      <c r="N21" s="8"/>
      <c r="O21" s="8"/>
      <c r="P21" s="5">
        <v>416.44</v>
      </c>
      <c r="Q21" s="4">
        <v>20</v>
      </c>
      <c r="R21" s="4">
        <v>0</v>
      </c>
      <c r="S21" s="4">
        <v>5641.94</v>
      </c>
      <c r="T21" s="4">
        <v>846.29099999999994</v>
      </c>
      <c r="U21" s="4">
        <v>6488.2309999999998</v>
      </c>
    </row>
    <row r="22" spans="1:21" x14ac:dyDescent="0.25">
      <c r="A22" s="3" t="s">
        <v>64</v>
      </c>
      <c r="B22" s="17">
        <v>83195481</v>
      </c>
      <c r="C22" s="17" t="s">
        <v>67</v>
      </c>
      <c r="D22" s="3" t="s">
        <v>24</v>
      </c>
      <c r="E22" s="15" t="s">
        <v>102</v>
      </c>
      <c r="F22" s="17" t="s">
        <v>68</v>
      </c>
      <c r="G22" s="17" t="s">
        <v>69</v>
      </c>
      <c r="H22" s="22"/>
      <c r="I22" s="22"/>
      <c r="J22" s="22"/>
      <c r="K22" s="20">
        <v>397</v>
      </c>
      <c r="L22" s="22" t="s">
        <v>104</v>
      </c>
      <c r="M22" s="4">
        <f>K22*H22</f>
        <v>0</v>
      </c>
      <c r="N22" s="8"/>
      <c r="O22" s="8"/>
      <c r="P22" s="5">
        <v>55.897600000000004</v>
      </c>
      <c r="Q22" s="4">
        <v>20</v>
      </c>
      <c r="R22" s="4">
        <v>0</v>
      </c>
      <c r="S22" s="4">
        <v>774.61760000000004</v>
      </c>
      <c r="T22" s="4">
        <v>116.19264</v>
      </c>
      <c r="U22" s="4">
        <v>890.81024000000002</v>
      </c>
    </row>
    <row r="23" spans="1:21" x14ac:dyDescent="0.25">
      <c r="A23" s="3" t="s">
        <v>64</v>
      </c>
      <c r="B23" s="17">
        <v>83195482</v>
      </c>
      <c r="C23" s="17" t="s">
        <v>70</v>
      </c>
      <c r="D23" s="3" t="s">
        <v>24</v>
      </c>
      <c r="E23" s="15" t="s">
        <v>102</v>
      </c>
      <c r="F23" s="17" t="s">
        <v>29</v>
      </c>
      <c r="G23" s="17" t="s">
        <v>71</v>
      </c>
      <c r="H23" s="22"/>
      <c r="I23" s="22"/>
      <c r="J23" s="22"/>
      <c r="K23" s="20">
        <v>100</v>
      </c>
      <c r="L23" s="22" t="s">
        <v>104</v>
      </c>
      <c r="M23" s="4">
        <f>K23*H23</f>
        <v>0</v>
      </c>
      <c r="N23" s="8"/>
      <c r="O23" s="8"/>
      <c r="P23" s="5">
        <v>36</v>
      </c>
      <c r="Q23" s="4">
        <v>20</v>
      </c>
      <c r="R23" s="4">
        <v>0</v>
      </c>
      <c r="S23" s="4">
        <v>506</v>
      </c>
      <c r="T23" s="4">
        <v>75.899999999999991</v>
      </c>
      <c r="U23" s="4">
        <v>581.9</v>
      </c>
    </row>
    <row r="24" spans="1:21" x14ac:dyDescent="0.25">
      <c r="A24" s="7" t="s">
        <v>72</v>
      </c>
      <c r="B24" s="18">
        <v>83181816</v>
      </c>
      <c r="C24" s="18" t="s">
        <v>73</v>
      </c>
      <c r="D24" s="7" t="s">
        <v>74</v>
      </c>
      <c r="E24" s="15" t="s">
        <v>103</v>
      </c>
      <c r="F24" s="17" t="s">
        <v>5</v>
      </c>
      <c r="G24" s="17" t="s">
        <v>102</v>
      </c>
      <c r="H24" s="22">
        <v>2</v>
      </c>
      <c r="I24" s="22"/>
      <c r="J24" s="22"/>
      <c r="K24" s="22">
        <v>2</v>
      </c>
      <c r="L24" s="22" t="s">
        <v>105</v>
      </c>
      <c r="M24" s="4">
        <v>1305</v>
      </c>
      <c r="N24" s="8"/>
      <c r="O24" s="8"/>
      <c r="P24" s="5">
        <v>104.4</v>
      </c>
      <c r="Q24" s="4">
        <v>20</v>
      </c>
      <c r="R24" s="4">
        <v>0</v>
      </c>
      <c r="S24" s="4">
        <v>1429.4</v>
      </c>
      <c r="T24" s="4">
        <v>214.41</v>
      </c>
      <c r="U24" s="4">
        <v>1643.8100000000002</v>
      </c>
    </row>
    <row r="25" spans="1:21" x14ac:dyDescent="0.25">
      <c r="A25" s="7" t="s">
        <v>45</v>
      </c>
      <c r="B25" s="18">
        <v>83183418</v>
      </c>
      <c r="C25" s="18" t="s">
        <v>75</v>
      </c>
      <c r="D25" s="7" t="s">
        <v>76</v>
      </c>
      <c r="E25" s="15" t="s">
        <v>103</v>
      </c>
      <c r="F25" s="17" t="s">
        <v>77</v>
      </c>
      <c r="G25" s="18" t="s">
        <v>78</v>
      </c>
      <c r="H25" s="22">
        <v>12</v>
      </c>
      <c r="I25" s="22"/>
      <c r="J25" s="22"/>
      <c r="K25" s="22">
        <v>12</v>
      </c>
      <c r="L25" s="22"/>
      <c r="M25" s="4">
        <v>1580</v>
      </c>
      <c r="N25" s="8"/>
      <c r="O25" s="8"/>
      <c r="P25" s="5">
        <v>126.4</v>
      </c>
      <c r="Q25" s="4">
        <v>20</v>
      </c>
      <c r="R25" s="4">
        <v>0</v>
      </c>
      <c r="S25" s="4">
        <v>1726.4</v>
      </c>
      <c r="T25" s="4">
        <v>258.95999999999998</v>
      </c>
      <c r="U25" s="4">
        <v>1985.3600000000001</v>
      </c>
    </row>
    <row r="26" spans="1:21" x14ac:dyDescent="0.25">
      <c r="A26" s="7" t="s">
        <v>19</v>
      </c>
      <c r="B26" s="18"/>
      <c r="C26" s="18" t="s">
        <v>79</v>
      </c>
      <c r="D26" s="7" t="s">
        <v>74</v>
      </c>
      <c r="E26" s="15" t="s">
        <v>103</v>
      </c>
      <c r="F26" s="17" t="s">
        <v>5</v>
      </c>
      <c r="G26" s="17" t="s">
        <v>102</v>
      </c>
      <c r="H26" s="22">
        <v>2</v>
      </c>
      <c r="I26" s="22"/>
      <c r="J26" s="22"/>
      <c r="K26" s="22">
        <v>2</v>
      </c>
      <c r="L26" s="22"/>
      <c r="M26" s="4">
        <v>1350</v>
      </c>
      <c r="N26" s="8"/>
      <c r="O26" s="8"/>
      <c r="P26" s="5">
        <v>108</v>
      </c>
      <c r="Q26" s="4">
        <v>20</v>
      </c>
      <c r="R26" s="4">
        <v>0</v>
      </c>
      <c r="S26" s="4">
        <v>1478</v>
      </c>
      <c r="T26" s="4">
        <v>221.7</v>
      </c>
      <c r="U26" s="4">
        <v>1699.7</v>
      </c>
    </row>
    <row r="27" spans="1:21" x14ac:dyDescent="0.25">
      <c r="A27" s="9"/>
      <c r="C27" s="19"/>
      <c r="D27" s="9"/>
      <c r="E27" s="19"/>
      <c r="F27" s="19"/>
      <c r="H27" s="25"/>
      <c r="I27" s="26"/>
      <c r="K27" s="23">
        <f>SUM(K2:K26)</f>
        <v>85086</v>
      </c>
      <c r="M27" s="13">
        <f>SUM(M2:M26)</f>
        <v>110851.67</v>
      </c>
      <c r="P27" s="13">
        <v>15694.986799999999</v>
      </c>
      <c r="Q27" s="10">
        <f>SUM(Q2:Q26)</f>
        <v>280</v>
      </c>
      <c r="R27" s="10">
        <f>SUM(R2:R26)</f>
        <v>646.06499999999994</v>
      </c>
      <c r="S27" s="10">
        <f>SUM(S2:S26)</f>
        <v>164039.68255999999</v>
      </c>
      <c r="T27" s="10">
        <f>SUM(T2:T26)</f>
        <v>24605.952384</v>
      </c>
      <c r="U27" s="10">
        <f>SUM(U2:U26)</f>
        <v>188645.63494399999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Brenntag May 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2020-05-26T09:03:14Z</dcterms:created>
  <dcterms:modified xsi:type="dcterms:W3CDTF">2020-05-26T09:19:48Z</dcterms:modified>
</cp:coreProperties>
</file>