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13_ncr:1_{9C5D36B0-40AB-4CEA-8228-9C0CCD5EBE63}" xr6:coauthVersionLast="47" xr6:coauthVersionMax="47" xr10:uidLastSave="{00000000-0000-0000-0000-000000000000}"/>
  <bookViews>
    <workbookView xWindow="28680" yWindow="-120" windowWidth="29040" windowHeight="16440" xr2:uid="{00000000-000D-0000-FFFF-FFFF00000000}"/>
  </bookViews>
  <sheets>
    <sheet name="Sheet1" sheetId="1" r:id="rId1"/>
  </sheets>
  <definedNames>
    <definedName name="_xlnm._FilterDatabase" localSheetId="0" hidden="1">Sheet1!$A$1:$V$35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S6" i="1" l="1"/>
  <c r="U6" i="1" s="1"/>
  <c r="S9" i="1"/>
  <c r="U9" i="1" s="1"/>
  <c r="S8" i="1"/>
  <c r="U8" i="1" s="1"/>
  <c r="S18" i="1"/>
  <c r="U18" i="1" s="1"/>
  <c r="S10" i="1"/>
  <c r="U10" i="1" s="1"/>
  <c r="S17" i="1"/>
  <c r="U17" i="1" s="1"/>
  <c r="S20" i="1"/>
  <c r="U20" i="1" s="1"/>
  <c r="S12" i="1"/>
  <c r="U12" i="1" s="1"/>
  <c r="S11" i="1"/>
  <c r="U11" i="1" s="1"/>
  <c r="S21" i="1"/>
  <c r="U21" i="1" s="1"/>
  <c r="S4" i="1"/>
  <c r="U4" i="1" s="1"/>
  <c r="S5" i="1"/>
  <c r="U5" i="1" s="1"/>
  <c r="S35" i="1"/>
  <c r="U35" i="1" s="1"/>
  <c r="S19" i="1"/>
  <c r="U19" i="1" s="1"/>
  <c r="S34" i="1"/>
  <c r="U34" i="1" s="1"/>
  <c r="S33" i="1"/>
  <c r="U33" i="1" s="1"/>
  <c r="S13" i="1"/>
  <c r="U13" i="1" s="1"/>
  <c r="S14" i="1"/>
  <c r="U14" i="1" s="1"/>
  <c r="S24" i="1"/>
  <c r="U24" i="1" s="1"/>
  <c r="S22" i="1"/>
  <c r="U22" i="1" s="1"/>
  <c r="S23" i="1"/>
  <c r="U23" i="1" s="1"/>
  <c r="S15" i="1"/>
  <c r="U15" i="1" s="1"/>
  <c r="S31" i="1"/>
  <c r="U31" i="1" s="1"/>
  <c r="S25" i="1"/>
  <c r="U25" i="1" s="1"/>
  <c r="S16" i="1"/>
  <c r="U16" i="1" s="1"/>
  <c r="S26" i="1"/>
  <c r="U26" i="1" s="1"/>
  <c r="S27" i="1"/>
  <c r="U27" i="1" s="1"/>
  <c r="S2" i="1"/>
  <c r="S3" i="1"/>
  <c r="U3" i="1" s="1"/>
  <c r="S32" i="1"/>
  <c r="U32" i="1" s="1"/>
  <c r="S29" i="1"/>
  <c r="U29" i="1" s="1"/>
  <c r="S28" i="1"/>
  <c r="U28" i="1" s="1"/>
  <c r="S30" i="1"/>
  <c r="U30" i="1" s="1"/>
  <c r="S7" i="1"/>
  <c r="U7" i="1" s="1"/>
  <c r="U2" i="1" l="1"/>
</calcChain>
</file>

<file path=xl/sharedStrings.xml><?xml version="1.0" encoding="utf-8"?>
<sst xmlns="http://schemas.openxmlformats.org/spreadsheetml/2006/main" count="259" uniqueCount="116">
  <si>
    <t>BRENNTAG</t>
  </si>
  <si>
    <t>DBN</t>
  </si>
  <si>
    <t>J251493</t>
  </si>
  <si>
    <t>J251492</t>
  </si>
  <si>
    <t>J251495</t>
  </si>
  <si>
    <t>87531341</t>
  </si>
  <si>
    <t>J251494</t>
  </si>
  <si>
    <t>87531394/1340/1200/1199</t>
  </si>
  <si>
    <t>J254863</t>
  </si>
  <si>
    <t>J251496</t>
  </si>
  <si>
    <t>J254862</t>
  </si>
  <si>
    <t>Sender</t>
  </si>
  <si>
    <t>Origin</t>
  </si>
  <si>
    <t>Destination</t>
  </si>
  <si>
    <t>Service</t>
  </si>
  <si>
    <t>Chrg Mass</t>
  </si>
  <si>
    <t>J255412</t>
  </si>
  <si>
    <t>J251498</t>
  </si>
  <si>
    <t>J251497</t>
  </si>
  <si>
    <t>J255958</t>
  </si>
  <si>
    <t>J250799</t>
  </si>
  <si>
    <t>INFINITUDE SA</t>
  </si>
  <si>
    <t xml:space="preserve">BELLVILLE </t>
  </si>
  <si>
    <t>J250800</t>
  </si>
  <si>
    <t>J257092</t>
  </si>
  <si>
    <t>J255317</t>
  </si>
  <si>
    <t>J256506</t>
  </si>
  <si>
    <t>J256505</t>
  </si>
  <si>
    <t>J251499</t>
  </si>
  <si>
    <t>J251500</t>
  </si>
  <si>
    <t>STEINWEG</t>
  </si>
  <si>
    <t>J256178</t>
  </si>
  <si>
    <t>J256176</t>
  </si>
  <si>
    <t>BIOFARM</t>
  </si>
  <si>
    <t>KROONSTAD</t>
  </si>
  <si>
    <t>J256177</t>
  </si>
  <si>
    <t>AGRIPURE</t>
  </si>
  <si>
    <t>NELSPRUIT</t>
  </si>
  <si>
    <t>J252431</t>
  </si>
  <si>
    <t>J256351</t>
  </si>
  <si>
    <t>J256179</t>
  </si>
  <si>
    <t>J252432</t>
  </si>
  <si>
    <t>J256180</t>
  </si>
  <si>
    <t>J256181</t>
  </si>
  <si>
    <t>D153307</t>
  </si>
  <si>
    <t>87543920</t>
  </si>
  <si>
    <t>D153458</t>
  </si>
  <si>
    <t>J256352</t>
  </si>
  <si>
    <t>J256183</t>
  </si>
  <si>
    <t>87557259</t>
  </si>
  <si>
    <t>J256182</t>
  </si>
  <si>
    <t>87551276/1057/1056/1287</t>
  </si>
  <si>
    <t>J256184</t>
  </si>
  <si>
    <t>87551308</t>
  </si>
  <si>
    <t>WB Date</t>
  </si>
  <si>
    <t>COD Partner</t>
  </si>
  <si>
    <t>WB No</t>
  </si>
  <si>
    <t>Consignee</t>
  </si>
  <si>
    <t>Pcs</t>
  </si>
  <si>
    <t>Mass</t>
  </si>
  <si>
    <t>Vol Mass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</si>
  <si>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</si>
  <si>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</si>
  <si>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</si>
  <si>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</si>
  <si>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</si>
  <si>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</si>
  <si>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</si>
  <si>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</si>
  <si>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</si>
  <si>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</si>
  <si>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87536241/76807820</t>
  </si>
  <si>
    <t>BRENNTAG POMONA 2</t>
  </si>
  <si>
    <t>87538313/77322110</t>
  </si>
  <si>
    <t>JOHANNESBURG</t>
  </si>
  <si>
    <t>BRENNTAG MIDRAND</t>
  </si>
  <si>
    <t>87528539/8540/77321265</t>
  </si>
  <si>
    <t>BRENNTAG KILLARNEY GARDENS</t>
  </si>
  <si>
    <t>CAPE TOWN</t>
  </si>
  <si>
    <t>87528550/542/77321265</t>
  </si>
  <si>
    <t>CONNECT LOGISTICS</t>
  </si>
  <si>
    <t>DURBAN</t>
  </si>
  <si>
    <t>BRENNTAG PROSPECTON</t>
  </si>
  <si>
    <t>87534618/4439</t>
  </si>
  <si>
    <t>87535828/5983</t>
  </si>
  <si>
    <t>BPL PORT ELIZABETH</t>
  </si>
  <si>
    <t>PORT ELIZABETH</t>
  </si>
  <si>
    <t>87535827/5984</t>
  </si>
  <si>
    <t>BRENNTAG PAARDEN EILAND</t>
  </si>
  <si>
    <t>6M</t>
  </si>
  <si>
    <t>87540720/0615/77322266</t>
  </si>
  <si>
    <t>87542101/77322439</t>
  </si>
  <si>
    <t>87545617</t>
  </si>
  <si>
    <t>BRENNTAG POMONA</t>
  </si>
  <si>
    <t>87544826/3722/77322744</t>
  </si>
  <si>
    <t>87531183/77321499</t>
  </si>
  <si>
    <t>87531294/1159/77322744</t>
  </si>
  <si>
    <t>87538832/33/77322200</t>
  </si>
  <si>
    <t>87534883/77322200</t>
  </si>
  <si>
    <t>87533548/76801210</t>
  </si>
  <si>
    <t>BPL PORT  ELIZABETH</t>
  </si>
  <si>
    <t>BPL ROSSLYN</t>
  </si>
  <si>
    <t>PRETORIA</t>
  </si>
  <si>
    <t>87544483/76802991</t>
  </si>
  <si>
    <t>87544478/76802991</t>
  </si>
  <si>
    <t>87545947/71322663</t>
  </si>
  <si>
    <t>87546760/5666/6882/4966</t>
  </si>
  <si>
    <t>87545926/77322764</t>
  </si>
  <si>
    <t>87545926/76803414</t>
  </si>
  <si>
    <t>87539892/77322764</t>
  </si>
  <si>
    <t>87539893/77322199/875410468/77322315</t>
  </si>
  <si>
    <t>87539894/8833</t>
  </si>
  <si>
    <t>87543674/77322542</t>
  </si>
  <si>
    <t>87549770/77323042</t>
  </si>
  <si>
    <t>ROAD</t>
  </si>
  <si>
    <t>PALLET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</si>
</sst>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 &quot;R&quot;\ * #,##0.00_ ;_ &quot;R&quot;\ * \-#,##0.00_ ;_ &quot;R&quot;\ * &quot;-&quot;??_ ;_ @_ "/>
    <numFmt numFmtId="165" formatCode="_ * #,##0.00_ ;_ * \-#,##0.00_ ;_ * &quot;-&quot;??_ ;_ @_ "/>
    <numFmt numFmtId="166" formatCode="yyyy\-mm\-dd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0"/>
      <color rgb="FF333333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" fillId="0" borderId="0"/>
  </cellStyleXfs>
  <cellXfs count="18">
    <xf numFmtId="0" fontId="0" fillId="0" borderId="0" xfId="0"/>
    <xf numFmtId="0" fontId="0" fillId="0" borderId="0" xfId="0" applyAlignment="1">
      <alignment horizontal="left"/>
    </xf>
    <xf numFmtId="0" fontId="4" fillId="3" borderId="1" xfId="0" applyFont="1" applyFill="1" applyBorder="1" applyAlignment="1">
      <alignment vertical="top"/>
    </xf>
    <xf numFmtId="0" fontId="4" fillId="3" borderId="1" xfId="0" applyFont="1" applyFill="1" applyBorder="1" applyAlignment="1">
      <alignment horizontal="left" vertical="top"/>
    </xf>
    <xf numFmtId="2" fontId="4" fillId="3" borderId="1" xfId="0" applyNumberFormat="1" applyFont="1" applyFill="1" applyBorder="1" applyAlignment="1">
      <alignment horizontal="left" vertical="top"/>
    </xf>
    <xf numFmtId="0" fontId="5" fillId="0" borderId="0" xfId="0" applyFont="1"/>
    <xf numFmtId="2" fontId="0" fillId="0" borderId="0" xfId="0" applyNumberFormat="1"/>
    <xf numFmtId="166" fontId="6" fillId="2" borderId="1" xfId="0" applyNumberFormat="1" applyFont="1" applyFill="1" applyBorder="1" applyAlignment="1">
      <alignment horizontal="left" vertical="center"/>
    </xf>
    <xf numFmtId="49" fontId="6" fillId="2" borderId="1" xfId="0" applyNumberFormat="1" applyFont="1" applyFill="1" applyBorder="1" applyAlignment="1">
      <alignment horizontal="left" vertical="center"/>
    </xf>
    <xf numFmtId="49" fontId="6" fillId="0" borderId="1" xfId="0" applyNumberFormat="1" applyFont="1" applyBorder="1" applyAlignment="1">
      <alignment horizontal="left" vertical="center"/>
    </xf>
    <xf numFmtId="1" fontId="6" fillId="2" borderId="1" xfId="0" applyNumberFormat="1" applyFont="1" applyFill="1" applyBorder="1" applyAlignment="1">
      <alignment horizontal="center" vertical="center"/>
    </xf>
    <xf numFmtId="2" fontId="6" fillId="2" borderId="1" xfId="0" applyNumberFormat="1" applyFont="1" applyFill="1" applyBorder="1" applyAlignment="1">
      <alignment horizontal="center" vertical="center"/>
    </xf>
    <xf numFmtId="2" fontId="6" fillId="0" borderId="1" xfId="0" applyNumberFormat="1" applyFont="1" applyBorder="1" applyAlignment="1">
      <alignment horizontal="right" vertical="center"/>
    </xf>
    <xf numFmtId="2" fontId="5" fillId="0" borderId="1" xfId="0" applyNumberFormat="1" applyFont="1" applyBorder="1" applyAlignment="1">
      <alignment horizontal="right"/>
    </xf>
    <xf numFmtId="2" fontId="5" fillId="2" borderId="1" xfId="0" applyNumberFormat="1" applyFont="1" applyFill="1" applyBorder="1" applyAlignment="1">
      <alignment horizontal="right" vertical="center"/>
    </xf>
    <xf numFmtId="2" fontId="6" fillId="2" borderId="1" xfId="0" applyNumberFormat="1" applyFont="1" applyFill="1" applyBorder="1" applyAlignment="1">
      <alignment horizontal="right" vertical="center"/>
    </xf>
    <xf numFmtId="0" fontId="5" fillId="0" borderId="1" xfId="0" applyFont="1" applyBorder="1" applyAlignment="1">
      <alignment horizontal="right"/>
    </xf>
    <xf numFmtId="0" fontId="5" fillId="0" borderId="0" xfId="0" applyFont="1" applyAlignment="1">
      <alignment horizontal="right"/>
    </xf>
  </cellXfs>
  <cellStyles count="5">
    <cellStyle name="Comma 2" xfId="2" xr:uid="{00000000-0005-0000-0000-000001000000}"/>
    <cellStyle name="Currency 2" xfId="3" xr:uid="{00000000-0005-0000-0000-000003000000}"/>
    <cellStyle name="Normal" xfId="0" builtinId="0"/>
    <cellStyle name="Normal 2" xfId="1" xr:uid="{00000000-0005-0000-0000-000005000000}"/>
    <cellStyle name="Normal 8" xfId="4" xr:uid="{9731EBCE-90C7-42A5-ADDC-F02E807559C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35"/>
  <sheetViews>
    <sheetView tabSelected="1" workbookViewId="0">
      <selection sqref="A1:XFD1048576"/>
    </sheetView>
  </sheetViews>
  <sheetFormatPr defaultColWidth="26.88671875" defaultRowHeight="14.4" x14ac:dyDescent="0.3"/>
  <cols>
    <col min="1" max="1" width="10.109375" style="1" bestFit="1" customWidth="1"/>
    <col min="2" max="2" width="37" style="1" bestFit="1" customWidth="1"/>
    <col min="3" max="3" width="8.109375" style="1" bestFit="1" customWidth="1"/>
    <col min="4" max="4" width="19.109375" style="1" bestFit="1" customWidth="1"/>
    <col min="5" max="5" width="13.88671875" style="1" bestFit="1" customWidth="1"/>
    <col min="6" max="6" width="26.44140625" style="1" bestFit="1" customWidth="1"/>
    <col min="7" max="7" width="13.88671875" style="1" bestFit="1" customWidth="1"/>
    <col min="8" max="8" width="3.5546875" style="1" bestFit="1" customWidth="1"/>
    <col min="9" max="9" width="8.44140625" style="1" bestFit="1" customWidth="1"/>
    <col min="10" max="10" width="8.44140625" bestFit="1" customWidth="1"/>
    <col min="11" max="11" width="9.109375" bestFit="1" customWidth="1"/>
    <col min="12" max="12" width="6.6640625" bestFit="1" customWidth="1"/>
    <col min="13" max="13" width="9" style="6" bestFit="1" customWidth="1"/>
    <col min="14" max="14" width="7.6640625" style="6" bestFit="1" customWidth="1"/>
    <col min="15" max="15" width="8.6640625" style="6" bestFit="1" customWidth="1"/>
    <col min="16" max="16" width="12.5546875" style="6" bestFit="1" customWidth="1"/>
    <col min="17" max="17" width="13.33203125" style="6" bestFit="1" customWidth="1"/>
    <col min="18" max="18" width="5.6640625" style="6" bestFit="1" customWidth="1"/>
    <col min="19" max="19" width="8.44140625" style="6" bestFit="1" customWidth="1"/>
    <col min="20" max="20" width="7.44140625" style="6" bestFit="1" customWidth="1"/>
    <col min="21" max="21" width="8.44140625" style="6" bestFit="1" customWidth="1"/>
    <col min="22" max="22" width="7.33203125" bestFit="1" customWidth="1"/>
  </cols>
  <sheetData>
    <row r="1" spans="1:23" s="5" customFormat="1" ht="13.8" x14ac:dyDescent="0.3">
      <c r="A1" s="2" t="s">
        <v>54</v>
      </c>
      <c r="B1" s="3" t="s">
        <v>55</v>
      </c>
      <c r="C1" s="3" t="s">
        <v>56</v>
      </c>
      <c r="D1" s="3" t="s">
        <v>11</v>
      </c>
      <c r="E1" s="3" t="s">
        <v>12</v>
      </c>
      <c r="F1" s="3" t="s">
        <v>57</v>
      </c>
      <c r="G1" s="3" t="s">
        <v>13</v>
      </c>
      <c r="H1" s="2" t="s">
        <v>58</v>
      </c>
      <c r="I1" s="3" t="s">
        <v>59</v>
      </c>
      <c r="J1" s="3" t="s">
        <v>60</v>
      </c>
      <c r="K1" s="3" t="s">
        <v>15</v>
      </c>
      <c r="L1" s="3" t="s">
        <v>14</v>
      </c>
      <c r="M1" s="4" t="s">
        <v>61</v>
      </c>
      <c r="N1" s="4" t="s">
        <v>62</v>
      </c>
      <c r="O1" s="4" t="s">
        <v>63</v>
      </c>
      <c r="P1" s="4" t="s">
        <v>64</v>
      </c>
      <c r="Q1" s="4" t="s">
        <v>65</v>
      </c>
      <c r="R1" s="4" t="s">
        <v>66</v>
      </c>
      <c r="S1" s="4" t="s">
        <v>67</v>
      </c>
      <c r="T1" s="4" t="s">
        <v>68</v>
      </c>
      <c r="U1" s="4" t="s">
        <v>69</v>
      </c>
      <c r="V1" s="3" t="s">
        <v>70</v>
      </c>
    </row>
    <row r="2" spans="1:23" s="5" customFormat="1" ht="13.8" x14ac:dyDescent="0.3">
      <c r="A2" s="7">
        <v>45457</v>
      </c>
      <c r="B2" s="8" t="s">
        <v>45</v>
      </c>
      <c r="C2" s="8" t="s">
        <v>44</v>
      </c>
      <c r="D2" s="8" t="s">
        <v>0</v>
      </c>
      <c r="E2" s="9" t="s">
        <v>1</v>
      </c>
      <c r="F2" s="8" t="s">
        <v>0</v>
      </c>
      <c r="G2" s="8" t="s">
        <v>78</v>
      </c>
      <c r="H2" s="10"/>
      <c r="I2" s="11">
        <v>3040.8</v>
      </c>
      <c r="J2" s="11">
        <v>3040.8</v>
      </c>
      <c r="K2" s="11">
        <v>3040.8</v>
      </c>
      <c r="L2" s="8" t="s">
        <v>114</v>
      </c>
      <c r="M2" s="12">
        <v>6385.68</v>
      </c>
      <c r="N2" s="13">
        <v>0</v>
      </c>
      <c r="O2" s="12">
        <v>0</v>
      </c>
      <c r="P2" s="14">
        <v>2828.85</v>
      </c>
      <c r="Q2" s="15">
        <v>0</v>
      </c>
      <c r="R2" s="15">
        <v>0</v>
      </c>
      <c r="S2" s="12">
        <f>SUM(M2:R2)</f>
        <v>9214.5300000000007</v>
      </c>
      <c r="T2" s="13">
        <v>1382.18</v>
      </c>
      <c r="U2" s="13">
        <f t="shared" ref="U2:U35" si="0">SUM(S2:T2)</f>
        <v>10596.710000000001</v>
      </c>
      <c r="V2" s="16"/>
      <c r="W2" s="17"/>
    </row>
    <row r="3" spans="1:23" s="5" customFormat="1" ht="13.8" x14ac:dyDescent="0.3">
      <c r="A3" s="7">
        <v>45455</v>
      </c>
      <c r="B3" s="8" t="s">
        <v>112</v>
      </c>
      <c r="C3" s="8" t="s">
        <v>46</v>
      </c>
      <c r="D3" s="8" t="s">
        <v>80</v>
      </c>
      <c r="E3" s="9" t="s">
        <v>81</v>
      </c>
      <c r="F3" s="8" t="s">
        <v>75</v>
      </c>
      <c r="G3" s="8" t="s">
        <v>74</v>
      </c>
      <c r="H3" s="10">
        <v>7</v>
      </c>
      <c r="I3" s="11">
        <v>5321.4</v>
      </c>
      <c r="J3" s="11">
        <v>5321.4</v>
      </c>
      <c r="K3" s="11">
        <v>5321.4</v>
      </c>
      <c r="L3" s="8" t="s">
        <v>114</v>
      </c>
      <c r="M3" s="12">
        <v>5853.54</v>
      </c>
      <c r="N3" s="13">
        <v>0</v>
      </c>
      <c r="O3" s="12">
        <v>0</v>
      </c>
      <c r="P3" s="14">
        <v>2698.48</v>
      </c>
      <c r="Q3" s="15">
        <v>0</v>
      </c>
      <c r="R3" s="15">
        <v>0</v>
      </c>
      <c r="S3" s="12">
        <f>SUM(M3:R3)</f>
        <v>8552.02</v>
      </c>
      <c r="T3" s="13">
        <v>1282.8</v>
      </c>
      <c r="U3" s="13">
        <f t="shared" si="0"/>
        <v>9834.82</v>
      </c>
      <c r="V3" s="16"/>
      <c r="W3" s="17"/>
    </row>
    <row r="4" spans="1:23" s="5" customFormat="1" ht="13.8" x14ac:dyDescent="0.3">
      <c r="A4" s="7">
        <v>45448</v>
      </c>
      <c r="B4" s="8" t="s">
        <v>71</v>
      </c>
      <c r="C4" s="8" t="s">
        <v>20</v>
      </c>
      <c r="D4" s="8" t="s">
        <v>72</v>
      </c>
      <c r="E4" s="9" t="s">
        <v>74</v>
      </c>
      <c r="F4" s="8" t="s">
        <v>21</v>
      </c>
      <c r="G4" s="8" t="s">
        <v>22</v>
      </c>
      <c r="H4" s="10">
        <v>1</v>
      </c>
      <c r="I4" s="11">
        <v>279</v>
      </c>
      <c r="J4" s="11">
        <v>279</v>
      </c>
      <c r="K4" s="11">
        <v>279</v>
      </c>
      <c r="L4" s="8" t="s">
        <v>114</v>
      </c>
      <c r="M4" s="12">
        <v>593.6</v>
      </c>
      <c r="N4" s="13">
        <v>0</v>
      </c>
      <c r="O4" s="12">
        <v>0</v>
      </c>
      <c r="P4" s="14">
        <v>191.73</v>
      </c>
      <c r="Q4" s="15">
        <v>0</v>
      </c>
      <c r="R4" s="15">
        <v>0</v>
      </c>
      <c r="S4" s="12">
        <f>SUM(M4:R4)</f>
        <v>785.33</v>
      </c>
      <c r="T4" s="13">
        <v>117.8</v>
      </c>
      <c r="U4" s="13">
        <f t="shared" si="0"/>
        <v>903.13</v>
      </c>
      <c r="V4" s="16"/>
      <c r="W4" s="17"/>
    </row>
    <row r="5" spans="1:23" s="5" customFormat="1" ht="13.8" x14ac:dyDescent="0.3">
      <c r="A5" s="7">
        <v>45448</v>
      </c>
      <c r="B5" s="8" t="s">
        <v>73</v>
      </c>
      <c r="C5" s="8" t="s">
        <v>23</v>
      </c>
      <c r="D5" s="8" t="s">
        <v>72</v>
      </c>
      <c r="E5" s="9" t="s">
        <v>74</v>
      </c>
      <c r="F5" s="8" t="s">
        <v>77</v>
      </c>
      <c r="G5" s="8" t="s">
        <v>78</v>
      </c>
      <c r="H5" s="10">
        <v>1</v>
      </c>
      <c r="I5" s="11">
        <v>570</v>
      </c>
      <c r="J5" s="11">
        <v>570</v>
      </c>
      <c r="K5" s="11">
        <v>570</v>
      </c>
      <c r="L5" s="8" t="s">
        <v>114</v>
      </c>
      <c r="M5" s="12">
        <v>1083</v>
      </c>
      <c r="N5" s="13">
        <v>0</v>
      </c>
      <c r="O5" s="12">
        <v>0</v>
      </c>
      <c r="P5" s="14">
        <v>349.81</v>
      </c>
      <c r="Q5" s="15">
        <v>0</v>
      </c>
      <c r="R5" s="15">
        <v>0</v>
      </c>
      <c r="S5" s="12">
        <f>SUM(M5:R5)</f>
        <v>1432.81</v>
      </c>
      <c r="T5" s="13">
        <v>214.92</v>
      </c>
      <c r="U5" s="13">
        <f t="shared" si="0"/>
        <v>1647.73</v>
      </c>
      <c r="V5" s="16"/>
      <c r="W5" s="17"/>
    </row>
    <row r="6" spans="1:23" s="5" customFormat="1" ht="13.8" x14ac:dyDescent="0.3">
      <c r="A6" s="7">
        <v>45436</v>
      </c>
      <c r="B6" s="8" t="s">
        <v>76</v>
      </c>
      <c r="C6" s="8" t="s">
        <v>3</v>
      </c>
      <c r="D6" s="8" t="s">
        <v>75</v>
      </c>
      <c r="E6" s="9" t="s">
        <v>74</v>
      </c>
      <c r="F6" s="8" t="s">
        <v>0</v>
      </c>
      <c r="G6" s="8" t="s">
        <v>78</v>
      </c>
      <c r="H6" s="10">
        <v>2</v>
      </c>
      <c r="I6" s="11">
        <v>235</v>
      </c>
      <c r="J6" s="11">
        <v>235</v>
      </c>
      <c r="K6" s="11">
        <v>235</v>
      </c>
      <c r="L6" s="8" t="s">
        <v>114</v>
      </c>
      <c r="M6" s="12">
        <v>504</v>
      </c>
      <c r="N6" s="13">
        <v>0</v>
      </c>
      <c r="O6" s="12">
        <v>0</v>
      </c>
      <c r="P6" s="14">
        <v>171.86</v>
      </c>
      <c r="Q6" s="15">
        <v>0</v>
      </c>
      <c r="R6" s="15">
        <v>0</v>
      </c>
      <c r="S6" s="12">
        <f>SUM(M6:R6)</f>
        <v>675.86</v>
      </c>
      <c r="T6" s="13">
        <v>101.37</v>
      </c>
      <c r="U6" s="13">
        <f t="shared" si="0"/>
        <v>777.23</v>
      </c>
      <c r="V6" s="16"/>
      <c r="W6" s="17"/>
    </row>
    <row r="7" spans="1:23" s="5" customFormat="1" ht="13.8" x14ac:dyDescent="0.3">
      <c r="A7" s="7">
        <v>45436</v>
      </c>
      <c r="B7" s="8" t="s">
        <v>79</v>
      </c>
      <c r="C7" s="8" t="s">
        <v>2</v>
      </c>
      <c r="D7" s="8" t="s">
        <v>75</v>
      </c>
      <c r="E7" s="9" t="s">
        <v>74</v>
      </c>
      <c r="F7" s="8" t="s">
        <v>80</v>
      </c>
      <c r="G7" s="8" t="s">
        <v>81</v>
      </c>
      <c r="H7" s="10">
        <v>2</v>
      </c>
      <c r="I7" s="11">
        <v>1221</v>
      </c>
      <c r="J7" s="11">
        <v>1221</v>
      </c>
      <c r="K7" s="11">
        <v>1221</v>
      </c>
      <c r="L7" s="8" t="s">
        <v>114</v>
      </c>
      <c r="M7" s="12">
        <v>1587.3</v>
      </c>
      <c r="N7" s="13">
        <v>0</v>
      </c>
      <c r="O7" s="12">
        <v>0</v>
      </c>
      <c r="P7" s="14">
        <v>541.27</v>
      </c>
      <c r="Q7" s="15">
        <v>0</v>
      </c>
      <c r="R7" s="15">
        <v>0</v>
      </c>
      <c r="S7" s="12">
        <f>SUM(M7:R7)</f>
        <v>2128.5699999999997</v>
      </c>
      <c r="T7" s="13">
        <v>319.29000000000002</v>
      </c>
      <c r="U7" s="13">
        <f t="shared" si="0"/>
        <v>2447.8599999999997</v>
      </c>
      <c r="V7" s="16"/>
      <c r="W7" s="17"/>
    </row>
    <row r="8" spans="1:23" s="5" customFormat="1" ht="13.8" x14ac:dyDescent="0.3">
      <c r="A8" s="7">
        <v>45440</v>
      </c>
      <c r="B8" s="8" t="s">
        <v>7</v>
      </c>
      <c r="C8" s="8" t="s">
        <v>6</v>
      </c>
      <c r="D8" s="8" t="s">
        <v>75</v>
      </c>
      <c r="E8" s="9" t="s">
        <v>74</v>
      </c>
      <c r="F8" s="8" t="s">
        <v>77</v>
      </c>
      <c r="G8" s="8" t="s">
        <v>78</v>
      </c>
      <c r="H8" s="10">
        <v>4</v>
      </c>
      <c r="I8" s="11">
        <v>2833</v>
      </c>
      <c r="J8" s="11">
        <v>2833</v>
      </c>
      <c r="K8" s="11">
        <v>2833</v>
      </c>
      <c r="L8" s="8" t="s">
        <v>114</v>
      </c>
      <c r="M8" s="12">
        <v>5520.95</v>
      </c>
      <c r="N8" s="13">
        <v>0</v>
      </c>
      <c r="O8" s="12">
        <v>0</v>
      </c>
      <c r="P8" s="14">
        <v>1882.64</v>
      </c>
      <c r="Q8" s="15">
        <v>0</v>
      </c>
      <c r="R8" s="15">
        <v>0</v>
      </c>
      <c r="S8" s="12">
        <f>SUM(M8:R8)</f>
        <v>7403.59</v>
      </c>
      <c r="T8" s="13">
        <v>1110.54</v>
      </c>
      <c r="U8" s="13">
        <f t="shared" si="0"/>
        <v>8514.130000000001</v>
      </c>
      <c r="V8" s="16"/>
      <c r="W8" s="17"/>
    </row>
    <row r="9" spans="1:23" s="5" customFormat="1" ht="13.8" x14ac:dyDescent="0.3">
      <c r="A9" s="7">
        <v>45440</v>
      </c>
      <c r="B9" s="8" t="s">
        <v>5</v>
      </c>
      <c r="C9" s="8" t="s">
        <v>4</v>
      </c>
      <c r="D9" s="8" t="s">
        <v>75</v>
      </c>
      <c r="E9" s="9" t="s">
        <v>74</v>
      </c>
      <c r="F9" s="8" t="s">
        <v>82</v>
      </c>
      <c r="G9" s="8" t="s">
        <v>81</v>
      </c>
      <c r="H9" s="10">
        <v>2</v>
      </c>
      <c r="I9" s="11">
        <v>1533</v>
      </c>
      <c r="J9" s="11">
        <v>1533</v>
      </c>
      <c r="K9" s="11">
        <v>1533</v>
      </c>
      <c r="L9" s="8" t="s">
        <v>114</v>
      </c>
      <c r="M9" s="12">
        <v>2232.0500000000002</v>
      </c>
      <c r="N9" s="13">
        <v>0</v>
      </c>
      <c r="O9" s="12">
        <v>0</v>
      </c>
      <c r="P9" s="14">
        <v>761.13</v>
      </c>
      <c r="Q9" s="15">
        <v>0</v>
      </c>
      <c r="R9" s="15">
        <v>0</v>
      </c>
      <c r="S9" s="12">
        <f>SUM(M9:R9)</f>
        <v>2993.1800000000003</v>
      </c>
      <c r="T9" s="13">
        <v>448.98</v>
      </c>
      <c r="U9" s="13">
        <f t="shared" si="0"/>
        <v>3442.1600000000003</v>
      </c>
      <c r="V9" s="16"/>
      <c r="W9" s="17"/>
    </row>
    <row r="10" spans="1:23" s="5" customFormat="1" ht="13.8" x14ac:dyDescent="0.3">
      <c r="A10" s="7">
        <v>45443</v>
      </c>
      <c r="B10" s="8" t="s">
        <v>83</v>
      </c>
      <c r="C10" s="8" t="s">
        <v>9</v>
      </c>
      <c r="D10" s="8" t="s">
        <v>75</v>
      </c>
      <c r="E10" s="9" t="s">
        <v>74</v>
      </c>
      <c r="F10" s="8" t="s">
        <v>77</v>
      </c>
      <c r="G10" s="8" t="s">
        <v>78</v>
      </c>
      <c r="H10" s="10">
        <v>2</v>
      </c>
      <c r="I10" s="11">
        <v>1500</v>
      </c>
      <c r="J10" s="11">
        <v>1500</v>
      </c>
      <c r="K10" s="11">
        <v>1500</v>
      </c>
      <c r="L10" s="8" t="s">
        <v>114</v>
      </c>
      <c r="M10" s="12">
        <v>2610</v>
      </c>
      <c r="N10" s="13">
        <v>0</v>
      </c>
      <c r="O10" s="12">
        <v>0</v>
      </c>
      <c r="P10" s="14">
        <v>890.01</v>
      </c>
      <c r="Q10" s="15">
        <v>0</v>
      </c>
      <c r="R10" s="15">
        <v>0</v>
      </c>
      <c r="S10" s="12">
        <f>SUM(M10:R10)</f>
        <v>3500.01</v>
      </c>
      <c r="T10" s="13">
        <v>525</v>
      </c>
      <c r="U10" s="13">
        <f t="shared" si="0"/>
        <v>4025.01</v>
      </c>
      <c r="V10" s="16"/>
      <c r="W10" s="17"/>
    </row>
    <row r="11" spans="1:23" s="5" customFormat="1" ht="13.8" x14ac:dyDescent="0.3">
      <c r="A11" s="7">
        <v>45446</v>
      </c>
      <c r="B11" s="8" t="s">
        <v>84</v>
      </c>
      <c r="C11" s="8" t="s">
        <v>18</v>
      </c>
      <c r="D11" s="8" t="s">
        <v>75</v>
      </c>
      <c r="E11" s="9" t="s">
        <v>74</v>
      </c>
      <c r="F11" s="8" t="s">
        <v>85</v>
      </c>
      <c r="G11" s="8" t="s">
        <v>86</v>
      </c>
      <c r="H11" s="10">
        <v>5</v>
      </c>
      <c r="I11" s="11">
        <v>6036</v>
      </c>
      <c r="J11" s="11">
        <v>6036</v>
      </c>
      <c r="K11" s="11">
        <v>6036</v>
      </c>
      <c r="L11" s="8" t="s">
        <v>114</v>
      </c>
      <c r="M11" s="12">
        <v>10816.51</v>
      </c>
      <c r="N11" s="13">
        <v>0</v>
      </c>
      <c r="O11" s="12">
        <v>0</v>
      </c>
      <c r="P11" s="14">
        <v>3688.43</v>
      </c>
      <c r="Q11" s="15">
        <v>0</v>
      </c>
      <c r="R11" s="15">
        <v>0</v>
      </c>
      <c r="S11" s="12">
        <f>SUM(M11:R11)</f>
        <v>14504.94</v>
      </c>
      <c r="T11" s="13">
        <v>2175.7399999999998</v>
      </c>
      <c r="U11" s="13">
        <f t="shared" si="0"/>
        <v>16680.68</v>
      </c>
      <c r="V11" s="16"/>
      <c r="W11" s="17"/>
    </row>
    <row r="12" spans="1:23" s="5" customFormat="1" ht="13.8" x14ac:dyDescent="0.3">
      <c r="A12" s="7">
        <v>45446</v>
      </c>
      <c r="B12" s="8" t="s">
        <v>87</v>
      </c>
      <c r="C12" s="8" t="s">
        <v>17</v>
      </c>
      <c r="D12" s="8" t="s">
        <v>75</v>
      </c>
      <c r="E12" s="9" t="s">
        <v>74</v>
      </c>
      <c r="F12" s="8" t="s">
        <v>88</v>
      </c>
      <c r="G12" s="8" t="s">
        <v>78</v>
      </c>
      <c r="H12" s="10">
        <v>9</v>
      </c>
      <c r="I12" s="11">
        <v>9159</v>
      </c>
      <c r="J12" s="11">
        <v>9159</v>
      </c>
      <c r="K12" s="11">
        <v>9159</v>
      </c>
      <c r="L12" s="8" t="s">
        <v>89</v>
      </c>
      <c r="M12" s="12">
        <v>12880</v>
      </c>
      <c r="N12" s="13">
        <v>0</v>
      </c>
      <c r="O12" s="12">
        <v>0</v>
      </c>
      <c r="P12" s="14">
        <v>4392.08</v>
      </c>
      <c r="Q12" s="15">
        <v>0</v>
      </c>
      <c r="R12" s="15">
        <v>0</v>
      </c>
      <c r="S12" s="12">
        <f>SUM(M12:R12)</f>
        <v>17272.080000000002</v>
      </c>
      <c r="T12" s="13">
        <v>2590.81</v>
      </c>
      <c r="U12" s="13">
        <f t="shared" si="0"/>
        <v>19862.890000000003</v>
      </c>
      <c r="V12" s="16"/>
      <c r="W12" s="17"/>
    </row>
    <row r="13" spans="1:23" s="5" customFormat="1" ht="13.8" x14ac:dyDescent="0.3">
      <c r="A13" s="7">
        <v>45450</v>
      </c>
      <c r="B13" s="8" t="s">
        <v>90</v>
      </c>
      <c r="C13" s="8" t="s">
        <v>28</v>
      </c>
      <c r="D13" s="8" t="s">
        <v>75</v>
      </c>
      <c r="E13" s="9" t="s">
        <v>74</v>
      </c>
      <c r="F13" s="8" t="s">
        <v>85</v>
      </c>
      <c r="G13" s="8" t="s">
        <v>86</v>
      </c>
      <c r="H13" s="10">
        <v>2</v>
      </c>
      <c r="I13" s="11">
        <v>1345</v>
      </c>
      <c r="J13" s="11">
        <v>1345</v>
      </c>
      <c r="K13" s="11">
        <v>1345</v>
      </c>
      <c r="L13" s="8" t="s">
        <v>114</v>
      </c>
      <c r="M13" s="12">
        <v>2622.75</v>
      </c>
      <c r="N13" s="13">
        <v>0</v>
      </c>
      <c r="O13" s="12">
        <v>0</v>
      </c>
      <c r="P13" s="14">
        <v>847.15</v>
      </c>
      <c r="Q13" s="15">
        <v>0</v>
      </c>
      <c r="R13" s="15">
        <v>0</v>
      </c>
      <c r="S13" s="12">
        <f>SUM(M13:R13)</f>
        <v>3469.9</v>
      </c>
      <c r="T13" s="13">
        <v>520.49</v>
      </c>
      <c r="U13" s="13">
        <f t="shared" si="0"/>
        <v>3990.3900000000003</v>
      </c>
      <c r="V13" s="16"/>
      <c r="W13" s="17"/>
    </row>
    <row r="14" spans="1:23" s="5" customFormat="1" ht="13.8" x14ac:dyDescent="0.3">
      <c r="A14" s="7">
        <v>45454</v>
      </c>
      <c r="B14" s="8" t="s">
        <v>91</v>
      </c>
      <c r="C14" s="8" t="s">
        <v>29</v>
      </c>
      <c r="D14" s="8" t="s">
        <v>75</v>
      </c>
      <c r="E14" s="9" t="s">
        <v>74</v>
      </c>
      <c r="F14" s="8" t="s">
        <v>30</v>
      </c>
      <c r="G14" s="8" t="s">
        <v>81</v>
      </c>
      <c r="H14" s="10">
        <v>5</v>
      </c>
      <c r="I14" s="11">
        <v>3870</v>
      </c>
      <c r="J14" s="11">
        <v>3870</v>
      </c>
      <c r="K14" s="11">
        <v>3870</v>
      </c>
      <c r="L14" s="8" t="s">
        <v>114</v>
      </c>
      <c r="M14" s="12">
        <v>5114.59</v>
      </c>
      <c r="N14" s="13">
        <v>0</v>
      </c>
      <c r="O14" s="12">
        <v>0</v>
      </c>
      <c r="P14" s="14">
        <v>1652.01</v>
      </c>
      <c r="Q14" s="15">
        <v>0</v>
      </c>
      <c r="R14" s="15">
        <v>0</v>
      </c>
      <c r="S14" s="12">
        <f>SUM(M14:R14)</f>
        <v>6766.6</v>
      </c>
      <c r="T14" s="13">
        <v>1014.99</v>
      </c>
      <c r="U14" s="13">
        <f t="shared" si="0"/>
        <v>7781.59</v>
      </c>
      <c r="V14" s="16"/>
      <c r="W14" s="17"/>
    </row>
    <row r="15" spans="1:23" s="5" customFormat="1" ht="13.8" x14ac:dyDescent="0.3">
      <c r="A15" s="7">
        <v>45457</v>
      </c>
      <c r="B15" s="8" t="s">
        <v>92</v>
      </c>
      <c r="C15" s="8" t="s">
        <v>38</v>
      </c>
      <c r="D15" s="8" t="s">
        <v>93</v>
      </c>
      <c r="E15" s="9" t="s">
        <v>74</v>
      </c>
      <c r="F15" s="8" t="s">
        <v>82</v>
      </c>
      <c r="G15" s="8" t="s">
        <v>81</v>
      </c>
      <c r="H15" s="10">
        <v>1</v>
      </c>
      <c r="I15" s="11">
        <v>693</v>
      </c>
      <c r="J15" s="11">
        <v>693</v>
      </c>
      <c r="K15" s="11">
        <v>693</v>
      </c>
      <c r="L15" s="8" t="s">
        <v>114</v>
      </c>
      <c r="M15" s="12">
        <v>1125.43</v>
      </c>
      <c r="N15" s="13">
        <v>0</v>
      </c>
      <c r="O15" s="12">
        <v>0</v>
      </c>
      <c r="P15" s="14">
        <v>363.51</v>
      </c>
      <c r="Q15" s="15">
        <v>0</v>
      </c>
      <c r="R15" s="15">
        <v>0</v>
      </c>
      <c r="S15" s="12">
        <f>SUM(M15:R15)</f>
        <v>1488.94</v>
      </c>
      <c r="T15" s="13">
        <v>223.34</v>
      </c>
      <c r="U15" s="13">
        <f t="shared" si="0"/>
        <v>1712.28</v>
      </c>
      <c r="V15" s="16"/>
      <c r="W15" s="17"/>
    </row>
    <row r="16" spans="1:23" s="5" customFormat="1" ht="13.8" x14ac:dyDescent="0.3">
      <c r="A16" s="7">
        <v>45457</v>
      </c>
      <c r="B16" s="8" t="s">
        <v>94</v>
      </c>
      <c r="C16" s="8" t="s">
        <v>41</v>
      </c>
      <c r="D16" s="8" t="s">
        <v>93</v>
      </c>
      <c r="E16" s="9" t="s">
        <v>74</v>
      </c>
      <c r="F16" s="8" t="s">
        <v>77</v>
      </c>
      <c r="G16" s="8" t="s">
        <v>78</v>
      </c>
      <c r="H16" s="10">
        <v>3</v>
      </c>
      <c r="I16" s="11">
        <v>3855</v>
      </c>
      <c r="J16" s="11">
        <v>3855</v>
      </c>
      <c r="K16" s="11">
        <v>3855</v>
      </c>
      <c r="L16" s="8" t="s">
        <v>114</v>
      </c>
      <c r="M16" s="12">
        <v>6245.1</v>
      </c>
      <c r="N16" s="13">
        <v>0</v>
      </c>
      <c r="O16" s="12">
        <v>0</v>
      </c>
      <c r="P16" s="14">
        <v>2017.17</v>
      </c>
      <c r="Q16" s="15">
        <v>0</v>
      </c>
      <c r="R16" s="15">
        <v>0</v>
      </c>
      <c r="S16" s="12">
        <f>SUM(M16:R16)</f>
        <v>8262.27</v>
      </c>
      <c r="T16" s="13">
        <v>1239.3399999999999</v>
      </c>
      <c r="U16" s="13">
        <f t="shared" si="0"/>
        <v>9501.61</v>
      </c>
      <c r="V16" s="16"/>
      <c r="W16" s="17"/>
    </row>
    <row r="17" spans="1:23" s="5" customFormat="1" ht="13.8" x14ac:dyDescent="0.3">
      <c r="A17" s="7">
        <v>45443</v>
      </c>
      <c r="B17" s="8" t="s">
        <v>95</v>
      </c>
      <c r="C17" s="8" t="s">
        <v>10</v>
      </c>
      <c r="D17" s="8" t="s">
        <v>72</v>
      </c>
      <c r="E17" s="9" t="s">
        <v>74</v>
      </c>
      <c r="F17" s="8" t="s">
        <v>77</v>
      </c>
      <c r="G17" s="8" t="s">
        <v>78</v>
      </c>
      <c r="H17" s="10">
        <v>2</v>
      </c>
      <c r="I17" s="11">
        <v>655</v>
      </c>
      <c r="J17" s="11">
        <v>655</v>
      </c>
      <c r="K17" s="11">
        <v>655</v>
      </c>
      <c r="L17" s="8" t="s">
        <v>114</v>
      </c>
      <c r="M17" s="12">
        <v>1244.5</v>
      </c>
      <c r="N17" s="13">
        <v>0</v>
      </c>
      <c r="O17" s="12">
        <v>0</v>
      </c>
      <c r="P17" s="14">
        <v>424.37</v>
      </c>
      <c r="Q17" s="15">
        <v>0</v>
      </c>
      <c r="R17" s="15">
        <v>0</v>
      </c>
      <c r="S17" s="12">
        <f>SUM(M17:R17)</f>
        <v>1668.87</v>
      </c>
      <c r="T17" s="13">
        <v>250.33</v>
      </c>
      <c r="U17" s="13">
        <f t="shared" si="0"/>
        <v>1919.1999999999998</v>
      </c>
      <c r="V17" s="16"/>
      <c r="W17" s="17"/>
    </row>
    <row r="18" spans="1:23" s="5" customFormat="1" ht="13.8" x14ac:dyDescent="0.3">
      <c r="A18" s="7">
        <v>45442</v>
      </c>
      <c r="B18" s="8" t="s">
        <v>96</v>
      </c>
      <c r="C18" s="8" t="s">
        <v>8</v>
      </c>
      <c r="D18" s="8" t="s">
        <v>72</v>
      </c>
      <c r="E18" s="9" t="s">
        <v>74</v>
      </c>
      <c r="F18" s="8" t="s">
        <v>82</v>
      </c>
      <c r="G18" s="8" t="s">
        <v>81</v>
      </c>
      <c r="H18" s="10">
        <v>6</v>
      </c>
      <c r="I18" s="11">
        <v>5363</v>
      </c>
      <c r="J18" s="11">
        <v>5363</v>
      </c>
      <c r="K18" s="11">
        <v>5363</v>
      </c>
      <c r="L18" s="8" t="s">
        <v>114</v>
      </c>
      <c r="M18" s="12">
        <v>6006.56</v>
      </c>
      <c r="N18" s="13">
        <v>0</v>
      </c>
      <c r="O18" s="12">
        <v>0</v>
      </c>
      <c r="P18" s="14">
        <v>2048.2399999999998</v>
      </c>
      <c r="Q18" s="15">
        <v>0</v>
      </c>
      <c r="R18" s="15">
        <v>0</v>
      </c>
      <c r="S18" s="12">
        <f>SUM(M18:R18)</f>
        <v>8054.8</v>
      </c>
      <c r="T18" s="13">
        <v>1208.22</v>
      </c>
      <c r="U18" s="13">
        <f t="shared" si="0"/>
        <v>9263.02</v>
      </c>
      <c r="V18" s="16"/>
      <c r="W18" s="17"/>
    </row>
    <row r="19" spans="1:23" s="5" customFormat="1" ht="13.8" x14ac:dyDescent="0.3">
      <c r="A19" s="7">
        <v>45450</v>
      </c>
      <c r="B19" s="8" t="s">
        <v>97</v>
      </c>
      <c r="C19" s="8" t="s">
        <v>25</v>
      </c>
      <c r="D19" s="8" t="s">
        <v>72</v>
      </c>
      <c r="E19" s="9" t="s">
        <v>74</v>
      </c>
      <c r="F19" s="8" t="s">
        <v>82</v>
      </c>
      <c r="G19" s="8" t="s">
        <v>81</v>
      </c>
      <c r="H19" s="10">
        <v>3</v>
      </c>
      <c r="I19" s="11">
        <v>2391</v>
      </c>
      <c r="J19" s="11">
        <v>2391</v>
      </c>
      <c r="K19" s="11">
        <v>2391</v>
      </c>
      <c r="L19" s="8" t="s">
        <v>114</v>
      </c>
      <c r="M19" s="12">
        <v>3108.3</v>
      </c>
      <c r="N19" s="13">
        <v>0</v>
      </c>
      <c r="O19" s="12">
        <v>0</v>
      </c>
      <c r="P19" s="14">
        <v>1003.98</v>
      </c>
      <c r="Q19" s="15">
        <v>0</v>
      </c>
      <c r="R19" s="15">
        <v>0</v>
      </c>
      <c r="S19" s="12">
        <f>SUM(M19:R19)</f>
        <v>4112.2800000000007</v>
      </c>
      <c r="T19" s="13">
        <v>616.84</v>
      </c>
      <c r="U19" s="13">
        <f t="shared" si="0"/>
        <v>4729.1200000000008</v>
      </c>
      <c r="V19" s="16"/>
      <c r="W19" s="17"/>
    </row>
    <row r="20" spans="1:23" s="5" customFormat="1" ht="13.8" x14ac:dyDescent="0.3">
      <c r="A20" s="7">
        <v>45446</v>
      </c>
      <c r="B20" s="8" t="s">
        <v>98</v>
      </c>
      <c r="C20" s="8" t="s">
        <v>16</v>
      </c>
      <c r="D20" s="8" t="s">
        <v>72</v>
      </c>
      <c r="E20" s="9" t="s">
        <v>74</v>
      </c>
      <c r="F20" s="8" t="s">
        <v>82</v>
      </c>
      <c r="G20" s="8" t="s">
        <v>81</v>
      </c>
      <c r="H20" s="10">
        <v>1</v>
      </c>
      <c r="I20" s="11">
        <v>354</v>
      </c>
      <c r="J20" s="11">
        <v>354</v>
      </c>
      <c r="K20" s="11">
        <v>354</v>
      </c>
      <c r="L20" s="8" t="s">
        <v>114</v>
      </c>
      <c r="M20" s="12">
        <v>513.29999999999995</v>
      </c>
      <c r="N20" s="13">
        <v>0</v>
      </c>
      <c r="O20" s="12">
        <v>0</v>
      </c>
      <c r="P20" s="14">
        <v>175.04</v>
      </c>
      <c r="Q20" s="15">
        <v>0</v>
      </c>
      <c r="R20" s="15">
        <v>0</v>
      </c>
      <c r="S20" s="12">
        <f>SUM(M20:R20)</f>
        <v>688.33999999999992</v>
      </c>
      <c r="T20" s="13">
        <v>103.25</v>
      </c>
      <c r="U20" s="13">
        <f t="shared" si="0"/>
        <v>791.58999999999992</v>
      </c>
      <c r="V20" s="16"/>
      <c r="W20" s="17"/>
    </row>
    <row r="21" spans="1:23" s="5" customFormat="1" ht="13.8" x14ac:dyDescent="0.3">
      <c r="A21" s="7">
        <v>45443</v>
      </c>
      <c r="B21" s="8" t="s">
        <v>99</v>
      </c>
      <c r="C21" s="8" t="s">
        <v>19</v>
      </c>
      <c r="D21" s="8" t="s">
        <v>100</v>
      </c>
      <c r="E21" s="9" t="s">
        <v>86</v>
      </c>
      <c r="F21" s="8" t="s">
        <v>101</v>
      </c>
      <c r="G21" s="8" t="s">
        <v>102</v>
      </c>
      <c r="H21" s="10">
        <v>1</v>
      </c>
      <c r="I21" s="11">
        <v>1270</v>
      </c>
      <c r="J21" s="11">
        <v>1270</v>
      </c>
      <c r="K21" s="11">
        <v>1270</v>
      </c>
      <c r="L21" s="8" t="s">
        <v>114</v>
      </c>
      <c r="M21" s="12">
        <v>3190</v>
      </c>
      <c r="N21" s="13">
        <v>0</v>
      </c>
      <c r="O21" s="12">
        <v>0</v>
      </c>
      <c r="P21" s="14">
        <v>0</v>
      </c>
      <c r="Q21" s="15">
        <v>0</v>
      </c>
      <c r="R21" s="15">
        <v>0</v>
      </c>
      <c r="S21" s="12">
        <f>SUM(M21:R21)</f>
        <v>3190</v>
      </c>
      <c r="T21" s="13">
        <v>478.5</v>
      </c>
      <c r="U21" s="13">
        <f t="shared" si="0"/>
        <v>3668.5</v>
      </c>
      <c r="V21" s="16"/>
      <c r="W21" s="17"/>
    </row>
    <row r="22" spans="1:23" s="5" customFormat="1" ht="13.8" x14ac:dyDescent="0.3">
      <c r="A22" s="7">
        <v>45456</v>
      </c>
      <c r="B22" s="8" t="s">
        <v>103</v>
      </c>
      <c r="C22" s="8" t="s">
        <v>32</v>
      </c>
      <c r="D22" s="8" t="s">
        <v>75</v>
      </c>
      <c r="E22" s="9" t="s">
        <v>74</v>
      </c>
      <c r="F22" s="8" t="s">
        <v>33</v>
      </c>
      <c r="G22" s="8" t="s">
        <v>34</v>
      </c>
      <c r="H22" s="10">
        <v>8</v>
      </c>
      <c r="I22" s="11">
        <v>8080</v>
      </c>
      <c r="J22" s="11">
        <v>8080</v>
      </c>
      <c r="K22" s="11">
        <v>8080</v>
      </c>
      <c r="L22" s="8" t="s">
        <v>89</v>
      </c>
      <c r="M22" s="12">
        <v>13500</v>
      </c>
      <c r="N22" s="13">
        <v>0</v>
      </c>
      <c r="O22" s="12">
        <v>0</v>
      </c>
      <c r="P22" s="14">
        <v>0</v>
      </c>
      <c r="Q22" s="15">
        <v>0</v>
      </c>
      <c r="R22" s="15">
        <v>0</v>
      </c>
      <c r="S22" s="12">
        <f>SUM(M22:R22)</f>
        <v>13500</v>
      </c>
      <c r="T22" s="13">
        <v>2025</v>
      </c>
      <c r="U22" s="13">
        <f t="shared" si="0"/>
        <v>15525</v>
      </c>
      <c r="V22" s="16"/>
      <c r="W22" s="17"/>
    </row>
    <row r="23" spans="1:23" s="5" customFormat="1" ht="13.8" x14ac:dyDescent="0.3">
      <c r="A23" s="7">
        <v>45456</v>
      </c>
      <c r="B23" s="8" t="s">
        <v>104</v>
      </c>
      <c r="C23" s="8" t="s">
        <v>35</v>
      </c>
      <c r="D23" s="8" t="s">
        <v>75</v>
      </c>
      <c r="E23" s="9" t="s">
        <v>74</v>
      </c>
      <c r="F23" s="8" t="s">
        <v>36</v>
      </c>
      <c r="G23" s="8" t="s">
        <v>37</v>
      </c>
      <c r="H23" s="10">
        <v>2</v>
      </c>
      <c r="I23" s="11">
        <v>2000</v>
      </c>
      <c r="J23" s="11">
        <v>2000</v>
      </c>
      <c r="K23" s="11">
        <v>2000</v>
      </c>
      <c r="L23" s="8" t="s">
        <v>114</v>
      </c>
      <c r="M23" s="12">
        <v>4500</v>
      </c>
      <c r="N23" s="13">
        <v>0</v>
      </c>
      <c r="O23" s="12">
        <v>0</v>
      </c>
      <c r="P23" s="14">
        <v>0</v>
      </c>
      <c r="Q23" s="15">
        <v>0</v>
      </c>
      <c r="R23" s="15">
        <v>0</v>
      </c>
      <c r="S23" s="12">
        <f>SUM(M23:R23)</f>
        <v>4500</v>
      </c>
      <c r="T23" s="13">
        <v>675</v>
      </c>
      <c r="U23" s="13">
        <f t="shared" si="0"/>
        <v>5175</v>
      </c>
      <c r="V23" s="16"/>
      <c r="W23" s="17"/>
    </row>
    <row r="24" spans="1:23" s="5" customFormat="1" ht="13.8" x14ac:dyDescent="0.3">
      <c r="A24" s="7">
        <v>45456</v>
      </c>
      <c r="B24" s="8" t="s">
        <v>105</v>
      </c>
      <c r="C24" s="8" t="s">
        <v>31</v>
      </c>
      <c r="D24" s="8" t="s">
        <v>75</v>
      </c>
      <c r="E24" s="9" t="s">
        <v>74</v>
      </c>
      <c r="F24" s="8" t="s">
        <v>82</v>
      </c>
      <c r="G24" s="8" t="s">
        <v>81</v>
      </c>
      <c r="H24" s="10">
        <v>3</v>
      </c>
      <c r="I24" s="11">
        <v>2777</v>
      </c>
      <c r="J24" s="11">
        <v>2777</v>
      </c>
      <c r="K24" s="11">
        <v>2777</v>
      </c>
      <c r="L24" s="8" t="s">
        <v>114</v>
      </c>
      <c r="M24" s="12">
        <v>4043.31</v>
      </c>
      <c r="N24" s="13">
        <v>0</v>
      </c>
      <c r="O24" s="12">
        <v>0</v>
      </c>
      <c r="P24" s="14">
        <v>1305.99</v>
      </c>
      <c r="Q24" s="15">
        <v>0</v>
      </c>
      <c r="R24" s="15">
        <v>0</v>
      </c>
      <c r="S24" s="12">
        <f>SUM(M24:R24)</f>
        <v>5349.3</v>
      </c>
      <c r="T24" s="13">
        <v>802.4</v>
      </c>
      <c r="U24" s="13">
        <f t="shared" si="0"/>
        <v>6151.7</v>
      </c>
      <c r="V24" s="16"/>
      <c r="W24" s="17"/>
    </row>
    <row r="25" spans="1:23" s="5" customFormat="1" ht="13.8" x14ac:dyDescent="0.3">
      <c r="A25" s="7">
        <v>45457</v>
      </c>
      <c r="B25" s="8" t="s">
        <v>106</v>
      </c>
      <c r="C25" s="8" t="s">
        <v>40</v>
      </c>
      <c r="D25" s="8" t="s">
        <v>75</v>
      </c>
      <c r="E25" s="9" t="s">
        <v>74</v>
      </c>
      <c r="F25" s="8" t="s">
        <v>77</v>
      </c>
      <c r="G25" s="8" t="s">
        <v>78</v>
      </c>
      <c r="H25" s="10">
        <v>14</v>
      </c>
      <c r="I25" s="11">
        <v>11279</v>
      </c>
      <c r="J25" s="11">
        <v>11279</v>
      </c>
      <c r="K25" s="11">
        <v>11279</v>
      </c>
      <c r="L25" s="8" t="s">
        <v>115</v>
      </c>
      <c r="M25" s="12">
        <v>18032</v>
      </c>
      <c r="N25" s="13">
        <v>0</v>
      </c>
      <c r="O25" s="12">
        <v>0</v>
      </c>
      <c r="P25" s="14">
        <v>5824.34</v>
      </c>
      <c r="Q25" s="15">
        <v>0</v>
      </c>
      <c r="R25" s="15">
        <v>0</v>
      </c>
      <c r="S25" s="12">
        <f>SUM(M25:R25)</f>
        <v>23856.34</v>
      </c>
      <c r="T25" s="13">
        <v>3578.45</v>
      </c>
      <c r="U25" s="13">
        <f t="shared" si="0"/>
        <v>27434.79</v>
      </c>
      <c r="V25" s="16"/>
      <c r="W25" s="17"/>
    </row>
    <row r="26" spans="1:23" s="5" customFormat="1" ht="13.8" x14ac:dyDescent="0.3">
      <c r="A26" s="7">
        <v>45457</v>
      </c>
      <c r="B26" s="8" t="s">
        <v>107</v>
      </c>
      <c r="C26" s="8" t="s">
        <v>42</v>
      </c>
      <c r="D26" s="8" t="s">
        <v>75</v>
      </c>
      <c r="E26" s="9" t="s">
        <v>74</v>
      </c>
      <c r="F26" s="8" t="s">
        <v>85</v>
      </c>
      <c r="G26" s="8" t="s">
        <v>86</v>
      </c>
      <c r="H26" s="10">
        <v>13</v>
      </c>
      <c r="I26" s="11">
        <v>12950</v>
      </c>
      <c r="J26" s="11">
        <v>12950</v>
      </c>
      <c r="K26" s="11">
        <v>12950</v>
      </c>
      <c r="L26" s="8" t="s">
        <v>115</v>
      </c>
      <c r="M26" s="12">
        <v>18345.599999999999</v>
      </c>
      <c r="N26" s="13">
        <v>0</v>
      </c>
      <c r="O26" s="12">
        <v>0</v>
      </c>
      <c r="P26" s="14">
        <v>5925.63</v>
      </c>
      <c r="Q26" s="15">
        <v>0</v>
      </c>
      <c r="R26" s="15">
        <v>0</v>
      </c>
      <c r="S26" s="12">
        <f>SUM(M26:R26)</f>
        <v>24271.23</v>
      </c>
      <c r="T26" s="13">
        <v>3640.68</v>
      </c>
      <c r="U26" s="13">
        <f t="shared" si="0"/>
        <v>27911.91</v>
      </c>
      <c r="V26" s="16"/>
      <c r="W26" s="17"/>
    </row>
    <row r="27" spans="1:23" s="5" customFormat="1" ht="13.8" x14ac:dyDescent="0.3">
      <c r="A27" s="7">
        <v>45462</v>
      </c>
      <c r="B27" s="8"/>
      <c r="C27" s="8" t="s">
        <v>43</v>
      </c>
      <c r="D27" s="8" t="s">
        <v>0</v>
      </c>
      <c r="E27" s="9" t="s">
        <v>74</v>
      </c>
      <c r="F27" s="8" t="s">
        <v>77</v>
      </c>
      <c r="G27" s="8" t="s">
        <v>78</v>
      </c>
      <c r="H27" s="10"/>
      <c r="I27" s="11">
        <v>3381</v>
      </c>
      <c r="J27" s="11">
        <v>3381</v>
      </c>
      <c r="K27" s="11">
        <v>3381</v>
      </c>
      <c r="L27" s="8" t="s">
        <v>114</v>
      </c>
      <c r="M27" s="12">
        <v>6134.49</v>
      </c>
      <c r="N27" s="13">
        <v>0</v>
      </c>
      <c r="O27" s="12">
        <v>0</v>
      </c>
      <c r="P27" s="14">
        <v>1981.44</v>
      </c>
      <c r="Q27" s="15">
        <v>0</v>
      </c>
      <c r="R27" s="15">
        <v>0</v>
      </c>
      <c r="S27" s="12">
        <f>SUM(M27:R27)</f>
        <v>8115.93</v>
      </c>
      <c r="T27" s="13">
        <v>1217.3900000000001</v>
      </c>
      <c r="U27" s="13">
        <f t="shared" si="0"/>
        <v>9333.32</v>
      </c>
      <c r="V27" s="16"/>
      <c r="W27" s="17"/>
    </row>
    <row r="28" spans="1:23" s="5" customFormat="1" ht="13.8" x14ac:dyDescent="0.3">
      <c r="A28" s="7">
        <v>45464</v>
      </c>
      <c r="B28" s="8" t="s">
        <v>51</v>
      </c>
      <c r="C28" s="8" t="s">
        <v>50</v>
      </c>
      <c r="D28" s="8" t="s">
        <v>0</v>
      </c>
      <c r="E28" s="9" t="s">
        <v>74</v>
      </c>
      <c r="F28" s="8" t="s">
        <v>77</v>
      </c>
      <c r="G28" s="8" t="s">
        <v>78</v>
      </c>
      <c r="H28" s="10">
        <v>8</v>
      </c>
      <c r="I28" s="11">
        <v>8409</v>
      </c>
      <c r="J28" s="11">
        <v>8409</v>
      </c>
      <c r="K28" s="11">
        <v>8409</v>
      </c>
      <c r="L28" s="8" t="s">
        <v>89</v>
      </c>
      <c r="M28" s="12">
        <v>12880</v>
      </c>
      <c r="N28" s="13">
        <v>0</v>
      </c>
      <c r="O28" s="12">
        <v>0</v>
      </c>
      <c r="P28" s="14">
        <v>4160.24</v>
      </c>
      <c r="Q28" s="15">
        <v>0</v>
      </c>
      <c r="R28" s="15">
        <v>0</v>
      </c>
      <c r="S28" s="12">
        <f>SUM(M28:R28)</f>
        <v>17040.239999999998</v>
      </c>
      <c r="T28" s="13">
        <v>2556.04</v>
      </c>
      <c r="U28" s="13">
        <f t="shared" si="0"/>
        <v>19596.28</v>
      </c>
      <c r="V28" s="16"/>
      <c r="W28" s="17"/>
    </row>
    <row r="29" spans="1:23" s="5" customFormat="1" ht="13.8" x14ac:dyDescent="0.3">
      <c r="A29" s="7">
        <v>45464</v>
      </c>
      <c r="B29" s="8" t="s">
        <v>49</v>
      </c>
      <c r="C29" s="8" t="s">
        <v>48</v>
      </c>
      <c r="D29" s="8" t="s">
        <v>0</v>
      </c>
      <c r="E29" s="9" t="s">
        <v>74</v>
      </c>
      <c r="F29" s="8" t="s">
        <v>82</v>
      </c>
      <c r="G29" s="8" t="s">
        <v>81</v>
      </c>
      <c r="H29" s="10"/>
      <c r="I29" s="11">
        <v>1012</v>
      </c>
      <c r="J29" s="11">
        <v>1012</v>
      </c>
      <c r="K29" s="11">
        <v>1012</v>
      </c>
      <c r="L29" s="8" t="s">
        <v>114</v>
      </c>
      <c r="M29" s="12">
        <v>1315.6</v>
      </c>
      <c r="N29" s="13">
        <v>0</v>
      </c>
      <c r="O29" s="12">
        <v>0</v>
      </c>
      <c r="P29" s="14">
        <v>424.94</v>
      </c>
      <c r="Q29" s="15">
        <v>0</v>
      </c>
      <c r="R29" s="15">
        <v>0</v>
      </c>
      <c r="S29" s="12">
        <f>SUM(M29:R29)</f>
        <v>1740.54</v>
      </c>
      <c r="T29" s="13">
        <v>261.08</v>
      </c>
      <c r="U29" s="13">
        <f t="shared" si="0"/>
        <v>2001.62</v>
      </c>
      <c r="V29" s="16"/>
      <c r="W29" s="17"/>
    </row>
    <row r="30" spans="1:23" s="5" customFormat="1" ht="13.8" x14ac:dyDescent="0.3">
      <c r="A30" s="7">
        <v>45464</v>
      </c>
      <c r="B30" s="8" t="s">
        <v>53</v>
      </c>
      <c r="C30" s="8" t="s">
        <v>52</v>
      </c>
      <c r="D30" s="8" t="s">
        <v>0</v>
      </c>
      <c r="E30" s="9" t="s">
        <v>74</v>
      </c>
      <c r="F30" s="8" t="s">
        <v>85</v>
      </c>
      <c r="G30" s="8" t="s">
        <v>86</v>
      </c>
      <c r="H30" s="10"/>
      <c r="I30" s="11">
        <v>425</v>
      </c>
      <c r="J30" s="11">
        <v>425</v>
      </c>
      <c r="K30" s="11">
        <v>425</v>
      </c>
      <c r="L30" s="8" t="s">
        <v>114</v>
      </c>
      <c r="M30" s="12">
        <v>871.25</v>
      </c>
      <c r="N30" s="13">
        <v>0</v>
      </c>
      <c r="O30" s="12">
        <v>0</v>
      </c>
      <c r="P30" s="14">
        <v>281.41000000000003</v>
      </c>
      <c r="Q30" s="15">
        <v>0</v>
      </c>
      <c r="R30" s="15">
        <v>0</v>
      </c>
      <c r="S30" s="12">
        <f>SUM(M30:R30)</f>
        <v>1152.6600000000001</v>
      </c>
      <c r="T30" s="13">
        <v>172.9</v>
      </c>
      <c r="U30" s="13">
        <f t="shared" si="0"/>
        <v>1325.5600000000002</v>
      </c>
      <c r="V30" s="16"/>
      <c r="W30" s="17"/>
    </row>
    <row r="31" spans="1:23" s="5" customFormat="1" ht="13.8" x14ac:dyDescent="0.3">
      <c r="A31" s="7">
        <v>45457</v>
      </c>
      <c r="B31" s="8" t="s">
        <v>108</v>
      </c>
      <c r="C31" s="8" t="s">
        <v>39</v>
      </c>
      <c r="D31" s="8" t="s">
        <v>72</v>
      </c>
      <c r="E31" s="9" t="s">
        <v>74</v>
      </c>
      <c r="F31" s="8" t="s">
        <v>82</v>
      </c>
      <c r="G31" s="8" t="s">
        <v>81</v>
      </c>
      <c r="H31" s="10">
        <v>4</v>
      </c>
      <c r="I31" s="11">
        <v>3388</v>
      </c>
      <c r="J31" s="11">
        <v>3388</v>
      </c>
      <c r="K31" s="11">
        <v>3388</v>
      </c>
      <c r="L31" s="8" t="s">
        <v>114</v>
      </c>
      <c r="M31" s="12">
        <v>4477.58</v>
      </c>
      <c r="N31" s="13">
        <v>0</v>
      </c>
      <c r="O31" s="12">
        <v>0</v>
      </c>
      <c r="P31" s="14">
        <v>1446.26</v>
      </c>
      <c r="Q31" s="15">
        <v>0</v>
      </c>
      <c r="R31" s="15">
        <v>0</v>
      </c>
      <c r="S31" s="12">
        <f>SUM(M31:R31)</f>
        <v>5923.84</v>
      </c>
      <c r="T31" s="13">
        <v>888.58</v>
      </c>
      <c r="U31" s="13">
        <f t="shared" si="0"/>
        <v>6812.42</v>
      </c>
      <c r="V31" s="16"/>
      <c r="W31" s="17"/>
    </row>
    <row r="32" spans="1:23" s="5" customFormat="1" ht="13.8" x14ac:dyDescent="0.3">
      <c r="A32" s="7">
        <v>45463</v>
      </c>
      <c r="B32" s="8" t="s">
        <v>113</v>
      </c>
      <c r="C32" s="8" t="s">
        <v>47</v>
      </c>
      <c r="D32" s="8" t="s">
        <v>72</v>
      </c>
      <c r="E32" s="9" t="s">
        <v>74</v>
      </c>
      <c r="F32" s="8" t="s">
        <v>82</v>
      </c>
      <c r="G32" s="8" t="s">
        <v>81</v>
      </c>
      <c r="H32" s="10">
        <v>2</v>
      </c>
      <c r="I32" s="11">
        <v>2103</v>
      </c>
      <c r="J32" s="11">
        <v>2103</v>
      </c>
      <c r="K32" s="11">
        <v>2103</v>
      </c>
      <c r="L32" s="8" t="s">
        <v>114</v>
      </c>
      <c r="M32" s="12">
        <v>3061.97</v>
      </c>
      <c r="N32" s="13">
        <v>0</v>
      </c>
      <c r="O32" s="12">
        <v>0</v>
      </c>
      <c r="P32" s="14">
        <v>989.02</v>
      </c>
      <c r="Q32" s="15">
        <v>0</v>
      </c>
      <c r="R32" s="15">
        <v>0</v>
      </c>
      <c r="S32" s="12">
        <f>SUM(M32:R32)</f>
        <v>4050.99</v>
      </c>
      <c r="T32" s="13">
        <v>607.65</v>
      </c>
      <c r="U32" s="13">
        <f t="shared" si="0"/>
        <v>4658.6399999999994</v>
      </c>
      <c r="V32" s="16"/>
      <c r="W32" s="17"/>
    </row>
    <row r="33" spans="1:23" s="5" customFormat="1" ht="13.8" x14ac:dyDescent="0.3">
      <c r="A33" s="7">
        <v>45450</v>
      </c>
      <c r="B33" s="8" t="s">
        <v>109</v>
      </c>
      <c r="C33" s="8" t="s">
        <v>27</v>
      </c>
      <c r="D33" s="8" t="s">
        <v>72</v>
      </c>
      <c r="E33" s="9" t="s">
        <v>74</v>
      </c>
      <c r="F33" s="8" t="s">
        <v>88</v>
      </c>
      <c r="G33" s="8" t="s">
        <v>78</v>
      </c>
      <c r="H33" s="10">
        <v>2</v>
      </c>
      <c r="I33" s="11">
        <v>944</v>
      </c>
      <c r="J33" s="11">
        <v>944</v>
      </c>
      <c r="K33" s="11">
        <v>944</v>
      </c>
      <c r="L33" s="8" t="s">
        <v>114</v>
      </c>
      <c r="M33" s="12">
        <v>2008.83</v>
      </c>
      <c r="N33" s="13">
        <v>0</v>
      </c>
      <c r="O33" s="12">
        <v>0</v>
      </c>
      <c r="P33" s="14">
        <v>648.85</v>
      </c>
      <c r="Q33" s="15">
        <v>0</v>
      </c>
      <c r="R33" s="15">
        <v>0</v>
      </c>
      <c r="S33" s="12">
        <f>SUM(M33:R33)</f>
        <v>2657.68</v>
      </c>
      <c r="T33" s="13">
        <v>398.65</v>
      </c>
      <c r="U33" s="13">
        <f t="shared" si="0"/>
        <v>3056.33</v>
      </c>
      <c r="V33" s="16"/>
      <c r="W33" s="17"/>
    </row>
    <row r="34" spans="1:23" s="5" customFormat="1" ht="13.8" x14ac:dyDescent="0.3">
      <c r="A34" s="7">
        <v>45450</v>
      </c>
      <c r="B34" s="8" t="s">
        <v>110</v>
      </c>
      <c r="C34" s="8" t="s">
        <v>26</v>
      </c>
      <c r="D34" s="8" t="s">
        <v>72</v>
      </c>
      <c r="E34" s="9" t="s">
        <v>74</v>
      </c>
      <c r="F34" s="8" t="s">
        <v>77</v>
      </c>
      <c r="G34" s="8" t="s">
        <v>78</v>
      </c>
      <c r="H34" s="10">
        <v>2</v>
      </c>
      <c r="I34" s="11">
        <v>646</v>
      </c>
      <c r="J34" s="11">
        <v>646</v>
      </c>
      <c r="K34" s="11">
        <v>646</v>
      </c>
      <c r="L34" s="8" t="s">
        <v>114</v>
      </c>
      <c r="M34" s="12">
        <v>1374.96</v>
      </c>
      <c r="N34" s="13">
        <v>0</v>
      </c>
      <c r="O34" s="12">
        <v>0</v>
      </c>
      <c r="P34" s="14">
        <v>444.11</v>
      </c>
      <c r="Q34" s="15">
        <v>0</v>
      </c>
      <c r="R34" s="15">
        <v>0</v>
      </c>
      <c r="S34" s="12">
        <f>SUM(M34:R34)</f>
        <v>1819.0700000000002</v>
      </c>
      <c r="T34" s="13">
        <v>272.86</v>
      </c>
      <c r="U34" s="13">
        <f t="shared" si="0"/>
        <v>2091.9300000000003</v>
      </c>
      <c r="V34" s="16"/>
      <c r="W34" s="17"/>
    </row>
    <row r="35" spans="1:23" s="5" customFormat="1" ht="13.8" x14ac:dyDescent="0.3">
      <c r="A35" s="7">
        <v>45449</v>
      </c>
      <c r="B35" s="8" t="s">
        <v>111</v>
      </c>
      <c r="C35" s="8" t="s">
        <v>24</v>
      </c>
      <c r="D35" s="8" t="s">
        <v>72</v>
      </c>
      <c r="E35" s="9" t="s">
        <v>74</v>
      </c>
      <c r="F35" s="8" t="s">
        <v>82</v>
      </c>
      <c r="G35" s="8" t="s">
        <v>81</v>
      </c>
      <c r="H35" s="10">
        <v>4</v>
      </c>
      <c r="I35" s="11">
        <v>1912</v>
      </c>
      <c r="J35" s="11">
        <v>1912</v>
      </c>
      <c r="K35" s="11">
        <v>1912</v>
      </c>
      <c r="L35" s="8" t="s">
        <v>114</v>
      </c>
      <c r="M35" s="12">
        <v>2783.87</v>
      </c>
      <c r="N35" s="13">
        <v>0</v>
      </c>
      <c r="O35" s="12">
        <v>0</v>
      </c>
      <c r="P35" s="14">
        <v>899.19</v>
      </c>
      <c r="Q35" s="15">
        <v>0</v>
      </c>
      <c r="R35" s="15">
        <v>0</v>
      </c>
      <c r="S35" s="12">
        <f>SUM(M35:R35)</f>
        <v>3683.06</v>
      </c>
      <c r="T35" s="13">
        <v>552.46</v>
      </c>
      <c r="U35" s="13">
        <f t="shared" si="0"/>
        <v>4235.5200000000004</v>
      </c>
      <c r="V35" s="16"/>
      <c r="W35" s="17"/>
    </row>
  </sheetData>
  <sortState xmlns:xlrd2="http://schemas.microsoft.com/office/spreadsheetml/2017/richdata2" ref="A2:AA35">
    <sortCondition ref="C2:C35"/>
  </sortState>
  <phoneticPr fontId="3" type="noConversion"/>
  <pageMargins left="0.70866141732283472" right="0.70866141732283472" top="0.74803149606299213" bottom="0.74803149606299213" header="0.31496062992125984" footer="0.31496062992125984"/>
  <pageSetup paperSize="9" scale="4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Shantel</dc:creator>
  <cp:lastModifiedBy>Sue Adams</cp:lastModifiedBy>
  <cp:lastPrinted>2024-05-27T12:56:38Z</cp:lastPrinted>
  <dcterms:created xsi:type="dcterms:W3CDTF">2019-07-19T07:54:48Z</dcterms:created>
  <dcterms:modified xsi:type="dcterms:W3CDTF">2024-06-26T11:58:08Z</dcterms:modified>
</cp:coreProperties>
</file>