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May Inv 2025\RB &amp; Son\"/>
    </mc:Choice>
  </mc:AlternateContent>
  <xr:revisionPtr revIDLastSave="0" documentId="8_{B1E26520-6E89-4DB7-B64C-18927252BB0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6" r:id="rId1"/>
  </sheets>
  <definedNames>
    <definedName name="_xlnm._FilterDatabase" localSheetId="0" hidden="1">Sheet1!$A$1:$V$29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7" i="6" l="1"/>
  <c r="Q47" i="6"/>
  <c r="S37" i="6" l="1"/>
  <c r="T31" i="6"/>
  <c r="U31" i="6" s="1"/>
  <c r="T32" i="6"/>
  <c r="U32" i="6" s="1"/>
  <c r="T33" i="6"/>
  <c r="U33" i="6" s="1"/>
  <c r="T34" i="6"/>
  <c r="U34" i="6" s="1"/>
  <c r="T35" i="6"/>
  <c r="U35" i="6" s="1"/>
  <c r="T36" i="6"/>
  <c r="U36" i="6" s="1"/>
  <c r="T39" i="6"/>
  <c r="U39" i="6" s="1"/>
  <c r="T40" i="6"/>
  <c r="U40" i="6" s="1"/>
  <c r="T41" i="6"/>
  <c r="U41" i="6" s="1"/>
  <c r="T42" i="6"/>
  <c r="U42" i="6" s="1"/>
  <c r="T43" i="6"/>
  <c r="U43" i="6" s="1"/>
  <c r="T44" i="6"/>
  <c r="U44" i="6" s="1"/>
  <c r="T45" i="6"/>
  <c r="U45" i="6" s="1"/>
  <c r="T46" i="6"/>
  <c r="U46" i="6" s="1"/>
  <c r="T30" i="6"/>
  <c r="U30" i="6" s="1"/>
  <c r="S19" i="6"/>
  <c r="U19" i="6" s="1"/>
  <c r="S4" i="6"/>
  <c r="U4" i="6" s="1"/>
  <c r="S5" i="6"/>
  <c r="U5" i="6" s="1"/>
  <c r="S6" i="6"/>
  <c r="U6" i="6" s="1"/>
  <c r="S8" i="6"/>
  <c r="U8" i="6" s="1"/>
  <c r="S10" i="6"/>
  <c r="U10" i="6" s="1"/>
  <c r="S11" i="6"/>
  <c r="U11" i="6" s="1"/>
  <c r="S21" i="6"/>
  <c r="U21" i="6" s="1"/>
  <c r="S22" i="6"/>
  <c r="U22" i="6" s="1"/>
  <c r="S23" i="6"/>
  <c r="U23" i="6" s="1"/>
  <c r="S24" i="6"/>
  <c r="U24" i="6" s="1"/>
  <c r="S26" i="6"/>
  <c r="U26" i="6" s="1"/>
  <c r="S3" i="6"/>
  <c r="U3" i="6" s="1"/>
  <c r="S2" i="6"/>
  <c r="U2" i="6" s="1"/>
  <c r="S25" i="6"/>
  <c r="U25" i="6" s="1"/>
  <c r="S7" i="6"/>
  <c r="U7" i="6" s="1"/>
  <c r="S12" i="6"/>
  <c r="U12" i="6" s="1"/>
  <c r="S13" i="6"/>
  <c r="U13" i="6" s="1"/>
  <c r="S14" i="6"/>
  <c r="U14" i="6" s="1"/>
  <c r="S15" i="6"/>
  <c r="U15" i="6" s="1"/>
  <c r="S16" i="6"/>
  <c r="U16" i="6" s="1"/>
  <c r="S20" i="6"/>
  <c r="U20" i="6" s="1"/>
  <c r="S17" i="6"/>
  <c r="U17" i="6" s="1"/>
  <c r="S18" i="6"/>
  <c r="U18" i="6" s="1"/>
  <c r="S27" i="6"/>
  <c r="U27" i="6" s="1"/>
  <c r="S28" i="6"/>
  <c r="U28" i="6" s="1"/>
  <c r="S29" i="6"/>
  <c r="U29" i="6" s="1"/>
  <c r="S9" i="6"/>
  <c r="U9" i="6" s="1"/>
  <c r="T37" i="6" l="1"/>
  <c r="U37" i="6" s="1"/>
  <c r="S38" i="6"/>
  <c r="T38" i="6" l="1"/>
  <c r="U38" i="6" s="1"/>
</calcChain>
</file>

<file path=xl/sharedStrings.xml><?xml version="1.0" encoding="utf-8"?>
<sst xmlns="http://schemas.openxmlformats.org/spreadsheetml/2006/main" count="336" uniqueCount="144">
  <si>
    <t>Sender</t>
  </si>
  <si>
    <t>Origin</t>
  </si>
  <si>
    <t>Destination</t>
  </si>
  <si>
    <t>Service</t>
  </si>
  <si>
    <t>Chrg Mass</t>
  </si>
  <si>
    <t>J266425</t>
  </si>
  <si>
    <t>J266533</t>
  </si>
  <si>
    <t>J268726</t>
  </si>
  <si>
    <t>J265563</t>
  </si>
  <si>
    <t>J265564</t>
  </si>
  <si>
    <t>J265565</t>
  </si>
  <si>
    <t>J265566</t>
  </si>
  <si>
    <t>J268727</t>
  </si>
  <si>
    <t>J265568</t>
  </si>
  <si>
    <t>J268728</t>
  </si>
  <si>
    <t>J268729</t>
  </si>
  <si>
    <t>J265567</t>
  </si>
  <si>
    <t>J265518</t>
  </si>
  <si>
    <t>POLOKWANE</t>
  </si>
  <si>
    <t>J268730</t>
  </si>
  <si>
    <t>J268731</t>
  </si>
  <si>
    <t>J268733</t>
  </si>
  <si>
    <t>J268734</t>
  </si>
  <si>
    <t xml:space="preserve">LA LUCIA </t>
  </si>
  <si>
    <t>NELSPRUIT</t>
  </si>
  <si>
    <t>J265571</t>
  </si>
  <si>
    <t>J265572</t>
  </si>
  <si>
    <t>J265570</t>
  </si>
  <si>
    <t>J265569</t>
  </si>
  <si>
    <t>J266889</t>
  </si>
  <si>
    <t>J265573</t>
  </si>
  <si>
    <t>J268735</t>
  </si>
  <si>
    <t>ARDAGH GLASS</t>
  </si>
  <si>
    <t>BELLVILLE</t>
  </si>
  <si>
    <t>J268737</t>
  </si>
  <si>
    <t>J268739</t>
  </si>
  <si>
    <t>BRENNTAG POMONA</t>
  </si>
  <si>
    <t>JOHANNESBURG</t>
  </si>
  <si>
    <t>BRENNTAG PROSPECTON</t>
  </si>
  <si>
    <t>DURBAN</t>
  </si>
  <si>
    <t>BRENNTAG KILLARNEY GARDENS</t>
  </si>
  <si>
    <t>CAPE TOWN</t>
  </si>
  <si>
    <t>BRENNTAG PAARDEN EILAND</t>
  </si>
  <si>
    <t>BPL EAST LONDON</t>
  </si>
  <si>
    <t>EAST LONDON</t>
  </si>
  <si>
    <t>BRENNTAG MIDRAND</t>
  </si>
  <si>
    <t>BLOEMFONTEIN</t>
  </si>
  <si>
    <t>J268732</t>
  </si>
  <si>
    <t>WB Date</t>
  </si>
  <si>
    <t>COD Partner</t>
  </si>
  <si>
    <t>WB No</t>
  </si>
  <si>
    <t>Consignee</t>
  </si>
  <si>
    <t>Pcs</t>
  </si>
  <si>
    <t>Mass</t>
  </si>
  <si>
    <t>Vol Mass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</si>
  <si>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</si>
  <si>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</si>
  <si>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</si>
  <si>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</si>
  <si>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</si>
  <si>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</si>
  <si>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</si>
  <si>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</si>
  <si>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</si>
  <si>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</si>
  <si>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J265519</t>
  </si>
  <si>
    <t>87800842/840/76846106</t>
  </si>
  <si>
    <t>87803452/77343943</t>
  </si>
  <si>
    <t>87804275/77344050</t>
  </si>
  <si>
    <t>87804473/77344050</t>
  </si>
  <si>
    <t>87805027/76847079</t>
  </si>
  <si>
    <t>SA CHEMICAL TECHNOLOGIES CC</t>
  </si>
  <si>
    <t>87806404/76846827</t>
  </si>
  <si>
    <t>87809545/77344482</t>
  </si>
  <si>
    <t>87810011/77344482</t>
  </si>
  <si>
    <t>BPL PORT ELIZABETH</t>
  </si>
  <si>
    <t>PORT ELIZABETH</t>
  </si>
  <si>
    <t>87808972/77344440</t>
  </si>
  <si>
    <t>BRENNTAG POMONA 2</t>
  </si>
  <si>
    <t>87804169/4521/3514/77344038</t>
  </si>
  <si>
    <t>87804521/3514/77344057</t>
  </si>
  <si>
    <t>87806337/4788/77344204</t>
  </si>
  <si>
    <t>87806439/77344199</t>
  </si>
  <si>
    <t>87806387/76846928</t>
  </si>
  <si>
    <t>87807546/7466/77344312</t>
  </si>
  <si>
    <t>87800909/1029/2377343760</t>
  </si>
  <si>
    <t>87801022/24/77343760</t>
  </si>
  <si>
    <t>87801021/77343760</t>
  </si>
  <si>
    <t>87808354/77344482</t>
  </si>
  <si>
    <t>87808290/7493/7357/77344482</t>
  </si>
  <si>
    <t>87808165/1941/76847202</t>
  </si>
  <si>
    <t>87812309/8/77344673</t>
  </si>
  <si>
    <t>87797873/76845549</t>
  </si>
  <si>
    <t>87797809/77343671</t>
  </si>
  <si>
    <t>87804168/3135/77344037</t>
  </si>
  <si>
    <t>ROAD</t>
  </si>
  <si>
    <t>6M</t>
  </si>
  <si>
    <t>PALLET</t>
  </si>
  <si>
    <t>87810761/77344652</t>
  </si>
  <si>
    <t>87813272/77344854</t>
  </si>
  <si>
    <t>87799895/800382/1385/99/77343696/3780</t>
  </si>
  <si>
    <t>J268736</t>
  </si>
  <si>
    <t>KATHU FARM</t>
  </si>
  <si>
    <t>KATHU</t>
  </si>
  <si>
    <t>J268740</t>
  </si>
  <si>
    <t>J268741</t>
  </si>
  <si>
    <t>J268738</t>
  </si>
  <si>
    <t>J265574</t>
  </si>
  <si>
    <t>87814837/87812310</t>
  </si>
  <si>
    <t>J268742</t>
  </si>
  <si>
    <t>J265575</t>
  </si>
  <si>
    <t>J268744</t>
  </si>
  <si>
    <t>HUMANSDORP</t>
  </si>
  <si>
    <t>J268743</t>
  </si>
  <si>
    <t>J265576</t>
  </si>
  <si>
    <t>J268746</t>
  </si>
  <si>
    <t>J265577</t>
  </si>
  <si>
    <t>87819706/19707/9323/19322</t>
  </si>
  <si>
    <t>J265578</t>
  </si>
  <si>
    <t>J268748</t>
  </si>
  <si>
    <t>J268747</t>
  </si>
  <si>
    <t>87814432/77344854</t>
  </si>
  <si>
    <t>87815936/77344987</t>
  </si>
  <si>
    <t>87813270/77344854</t>
  </si>
  <si>
    <t>87818348/77345154</t>
  </si>
  <si>
    <t>J265520</t>
  </si>
  <si>
    <t>J268745</t>
  </si>
  <si>
    <t xml:space="preserve">BRENNTAG POMONA </t>
  </si>
  <si>
    <t>87817370/77345137</t>
  </si>
  <si>
    <t>87817143/76848750</t>
  </si>
  <si>
    <t>VEOLIA SERVICES SA</t>
  </si>
  <si>
    <t>87818264/6231/817905/77345147/5076/118</t>
  </si>
  <si>
    <t>87819319/20/21/ 77345234</t>
  </si>
  <si>
    <t>87818349/77345338</t>
  </si>
  <si>
    <t xml:space="preserve">STEINWEG CHEMICAL LOGISTICS </t>
  </si>
  <si>
    <t>UMBONGINTWINI</t>
  </si>
  <si>
    <t>87814762/ 77345152</t>
  </si>
  <si>
    <t>87822374/87823439 / 77345589</t>
  </si>
  <si>
    <t>87823440/822375 / 77345589/665</t>
  </si>
  <si>
    <t>87809149/ 76847498</t>
  </si>
  <si>
    <t>87817137 /77345076</t>
  </si>
  <si>
    <t>AGRIPURE BIO ORGANIC FERTILISER</t>
  </si>
  <si>
    <t>COCA -COLA BEVERAGES</t>
  </si>
  <si>
    <t>SOUTH AFRICAN BREWERIES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</si>
</sst>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 &quot;R&quot;\ * #,##0.00_ ;_ &quot;R&quot;\ * \-#,##0.00_ ;_ &quot;R&quot;\ * &quot;-&quot;??_ ;_ @_ "/>
    <numFmt numFmtId="165" formatCode="_ * #,##0.00_ ;_ * \-#,##0.00_ ;_ * &quot;-&quot;??_ ;_ @_ "/>
    <numFmt numFmtId="166" formatCode="yyyy\-mm\-dd"/>
    <numFmt numFmtId="167" formatCode="&quot;R&quot;#,##0.00"/>
    <numFmt numFmtId="169" formatCode="yyyy\-mm\-dd;@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0">
    <xf numFmtId="0" fontId="0" fillId="0" borderId="0" xfId="0"/>
    <xf numFmtId="0" fontId="3" fillId="0" borderId="1" xfId="0" applyFont="1" applyBorder="1"/>
    <xf numFmtId="2" fontId="3" fillId="0" borderId="1" xfId="0" applyNumberFormat="1" applyFont="1" applyBorder="1"/>
    <xf numFmtId="0" fontId="3" fillId="0" borderId="0" xfId="0" applyFont="1"/>
    <xf numFmtId="166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2" fontId="3" fillId="0" borderId="0" xfId="0" applyNumberFormat="1" applyFont="1"/>
    <xf numFmtId="167" fontId="3" fillId="2" borderId="1" xfId="0" applyNumberFormat="1" applyFont="1" applyFill="1" applyBorder="1" applyAlignment="1">
      <alignment horizontal="right" vertical="center"/>
    </xf>
    <xf numFmtId="167" fontId="4" fillId="0" borderId="1" xfId="0" applyNumberFormat="1" applyFont="1" applyBorder="1" applyAlignment="1">
      <alignment horizontal="right" vertical="center"/>
    </xf>
    <xf numFmtId="167" fontId="4" fillId="2" borderId="1" xfId="0" applyNumberFormat="1" applyFont="1" applyFill="1" applyBorder="1" applyAlignment="1">
      <alignment horizontal="right" vertical="center"/>
    </xf>
    <xf numFmtId="167" fontId="3" fillId="0" borderId="1" xfId="0" applyNumberFormat="1" applyFont="1" applyBorder="1"/>
    <xf numFmtId="167" fontId="3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2" fontId="6" fillId="0" borderId="1" xfId="0" applyNumberFormat="1" applyFont="1" applyBorder="1"/>
    <xf numFmtId="2" fontId="6" fillId="0" borderId="1" xfId="0" applyNumberFormat="1" applyFont="1" applyBorder="1" applyAlignment="1">
      <alignment horizontal="left"/>
    </xf>
    <xf numFmtId="167" fontId="6" fillId="0" borderId="1" xfId="0" applyNumberFormat="1" applyFont="1" applyBorder="1" applyAlignment="1">
      <alignment horizontal="left"/>
    </xf>
    <xf numFmtId="0" fontId="6" fillId="0" borderId="0" xfId="0" applyFont="1"/>
    <xf numFmtId="49" fontId="4" fillId="2" borderId="1" xfId="0" applyNumberFormat="1" applyFont="1" applyFill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169" fontId="3" fillId="0" borderId="0" xfId="0" applyNumberFormat="1" applyFont="1"/>
  </cellXfs>
  <cellStyles count="9">
    <cellStyle name="Comma 2" xfId="2" xr:uid="{00000000-0005-0000-0000-000001000000}"/>
    <cellStyle name="Comma 3" xfId="5" xr:uid="{2C5728E0-5E89-40C9-B02F-9D6EE41FF50B}"/>
    <cellStyle name="Comma 3 5" xfId="7" xr:uid="{C40D8813-BF8C-4D79-A599-4D4CBC9CA390}"/>
    <cellStyle name="Currency 2" xfId="3" xr:uid="{00000000-0005-0000-0000-000003000000}"/>
    <cellStyle name="Currency 3" xfId="6" xr:uid="{710A4465-34C9-450B-A1E0-5E874C6F18D7}"/>
    <cellStyle name="Currency 3 5" xfId="8" xr:uid="{02D3B3CA-8F0F-4610-A57A-9E538C6B1708}"/>
    <cellStyle name="Normal" xfId="0" builtinId="0"/>
    <cellStyle name="Normal 2" xfId="1" xr:uid="{00000000-0005-0000-0000-000005000000}"/>
    <cellStyle name="Normal 8" xfId="4" xr:uid="{9731EBCE-90C7-42A5-ADDC-F02E807559C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76407-532D-4122-B760-76E040603381}">
  <sheetPr>
    <pageSetUpPr fitToPage="1"/>
  </sheetPr>
  <dimension ref="A1:W50"/>
  <sheetViews>
    <sheetView tabSelected="1" workbookViewId="0"/>
  </sheetViews>
  <sheetFormatPr defaultColWidth="8.88671875" defaultRowHeight="13.8" x14ac:dyDescent="0.3"/>
  <cols>
    <col min="1" max="1" width="14.88671875" style="3" customWidth="1"/>
    <col min="2" max="2" width="22.21875" style="3" customWidth="1"/>
    <col min="3" max="3" width="7.21875" style="3" customWidth="1"/>
    <col min="4" max="4" width="19.109375" style="3" bestFit="1" customWidth="1"/>
    <col min="5" max="5" width="13.88671875" style="3" bestFit="1" customWidth="1"/>
    <col min="6" max="6" width="27.88671875" style="3" customWidth="1"/>
    <col min="7" max="7" width="13.88671875" style="3" bestFit="1" customWidth="1"/>
    <col min="8" max="8" width="5.44140625" style="3" customWidth="1"/>
    <col min="9" max="10" width="8.44140625" style="11" bestFit="1" customWidth="1"/>
    <col min="11" max="11" width="9.109375" style="3" bestFit="1" customWidth="1"/>
    <col min="12" max="12" width="7" style="3" bestFit="1" customWidth="1"/>
    <col min="13" max="13" width="9.5546875" style="11" bestFit="1" customWidth="1"/>
    <col min="14" max="14" width="7.109375" style="11" hidden="1" customWidth="1"/>
    <col min="15" max="15" width="8.44140625" style="11" hidden="1" customWidth="1"/>
    <col min="16" max="16" width="12.44140625" style="16" bestFit="1" customWidth="1"/>
    <col min="17" max="17" width="13.21875" style="16" hidden="1" customWidth="1"/>
    <col min="18" max="18" width="5.5546875" style="16" hidden="1" customWidth="1"/>
    <col min="19" max="19" width="10.88671875" style="16" bestFit="1" customWidth="1"/>
    <col min="20" max="20" width="9.5546875" style="16" bestFit="1" customWidth="1"/>
    <col min="21" max="21" width="10.88671875" style="16" bestFit="1" customWidth="1"/>
    <col min="22" max="22" width="7.33203125" style="3" bestFit="1" customWidth="1"/>
    <col min="23" max="16384" width="8.88671875" style="3"/>
  </cols>
  <sheetData>
    <row r="1" spans="1:22" s="26" customFormat="1" x14ac:dyDescent="0.3">
      <c r="A1" s="21" t="s">
        <v>48</v>
      </c>
      <c r="B1" s="22" t="s">
        <v>49</v>
      </c>
      <c r="C1" s="21" t="s">
        <v>50</v>
      </c>
      <c r="D1" s="21" t="s">
        <v>0</v>
      </c>
      <c r="E1" s="21" t="s">
        <v>1</v>
      </c>
      <c r="F1" s="21" t="s">
        <v>51</v>
      </c>
      <c r="G1" s="21" t="s">
        <v>2</v>
      </c>
      <c r="H1" s="22" t="s">
        <v>52</v>
      </c>
      <c r="I1" s="23" t="s">
        <v>53</v>
      </c>
      <c r="J1" s="23" t="s">
        <v>54</v>
      </c>
      <c r="K1" s="23" t="s">
        <v>4</v>
      </c>
      <c r="L1" s="21" t="s">
        <v>3</v>
      </c>
      <c r="M1" s="24" t="s">
        <v>55</v>
      </c>
      <c r="N1" s="24" t="s">
        <v>56</v>
      </c>
      <c r="O1" s="24" t="s">
        <v>57</v>
      </c>
      <c r="P1" s="25" t="s">
        <v>58</v>
      </c>
      <c r="Q1" s="25" t="s">
        <v>59</v>
      </c>
      <c r="R1" s="25" t="s">
        <v>60</v>
      </c>
      <c r="S1" s="25" t="s">
        <v>61</v>
      </c>
      <c r="T1" s="25" t="s">
        <v>62</v>
      </c>
      <c r="U1" s="25" t="s">
        <v>63</v>
      </c>
      <c r="V1" s="21" t="s">
        <v>64</v>
      </c>
    </row>
    <row r="2" spans="1:22" x14ac:dyDescent="0.3">
      <c r="A2" s="4">
        <v>45770</v>
      </c>
      <c r="B2" s="27" t="s">
        <v>93</v>
      </c>
      <c r="C2" s="5" t="s">
        <v>6</v>
      </c>
      <c r="D2" s="5" t="s">
        <v>75</v>
      </c>
      <c r="E2" s="6" t="s">
        <v>76</v>
      </c>
      <c r="F2" s="5" t="s">
        <v>36</v>
      </c>
      <c r="G2" s="5" t="s">
        <v>37</v>
      </c>
      <c r="H2" s="7">
        <v>7</v>
      </c>
      <c r="I2" s="8">
        <v>6320</v>
      </c>
      <c r="J2" s="8">
        <v>6320</v>
      </c>
      <c r="K2" s="8">
        <v>6320</v>
      </c>
      <c r="L2" s="9" t="s">
        <v>95</v>
      </c>
      <c r="M2" s="10">
        <v>7584</v>
      </c>
      <c r="N2" s="10">
        <v>0</v>
      </c>
      <c r="O2" s="10">
        <v>0</v>
      </c>
      <c r="P2" s="12">
        <v>2118.9699999999998</v>
      </c>
      <c r="Q2" s="13">
        <v>0</v>
      </c>
      <c r="R2" s="12">
        <v>0</v>
      </c>
      <c r="S2" s="14">
        <f t="shared" ref="S2:S29" si="0">SUM(M2:R2)</f>
        <v>9702.9699999999993</v>
      </c>
      <c r="T2" s="15">
        <v>1455.45</v>
      </c>
      <c r="U2" s="15">
        <f t="shared" ref="U2:U29" si="1">SUM(S2:T2)</f>
        <v>11158.42</v>
      </c>
      <c r="V2" s="1"/>
    </row>
    <row r="3" spans="1:22" x14ac:dyDescent="0.3">
      <c r="A3" s="4">
        <v>45771</v>
      </c>
      <c r="B3" s="27" t="s">
        <v>92</v>
      </c>
      <c r="C3" s="5" t="s">
        <v>5</v>
      </c>
      <c r="D3" s="5" t="s">
        <v>78</v>
      </c>
      <c r="E3" s="6" t="s">
        <v>37</v>
      </c>
      <c r="F3" s="5" t="s">
        <v>142</v>
      </c>
      <c r="G3" s="5" t="s">
        <v>46</v>
      </c>
      <c r="H3" s="7">
        <v>1</v>
      </c>
      <c r="I3" s="8">
        <v>379</v>
      </c>
      <c r="J3" s="8">
        <v>379</v>
      </c>
      <c r="K3" s="8">
        <v>379</v>
      </c>
      <c r="L3" s="9" t="s">
        <v>95</v>
      </c>
      <c r="M3" s="10">
        <v>950</v>
      </c>
      <c r="N3" s="10">
        <v>0</v>
      </c>
      <c r="O3" s="10">
        <v>0</v>
      </c>
      <c r="P3" s="12">
        <v>265.43</v>
      </c>
      <c r="Q3" s="13">
        <v>0</v>
      </c>
      <c r="R3" s="12">
        <v>0</v>
      </c>
      <c r="S3" s="14">
        <f t="shared" si="0"/>
        <v>1215.43</v>
      </c>
      <c r="T3" s="15">
        <v>182.31</v>
      </c>
      <c r="U3" s="15">
        <f t="shared" si="1"/>
        <v>1397.74</v>
      </c>
      <c r="V3" s="1"/>
    </row>
    <row r="4" spans="1:22" x14ac:dyDescent="0.3">
      <c r="A4" s="4">
        <v>45772</v>
      </c>
      <c r="B4" s="27" t="s">
        <v>85</v>
      </c>
      <c r="C4" s="5" t="s">
        <v>8</v>
      </c>
      <c r="D4" s="5" t="s">
        <v>45</v>
      </c>
      <c r="E4" s="6" t="s">
        <v>37</v>
      </c>
      <c r="F4" s="5" t="s">
        <v>38</v>
      </c>
      <c r="G4" s="5" t="s">
        <v>39</v>
      </c>
      <c r="H4" s="7">
        <v>3</v>
      </c>
      <c r="I4" s="8">
        <v>2002</v>
      </c>
      <c r="J4" s="8">
        <v>2002</v>
      </c>
      <c r="K4" s="8">
        <v>2002</v>
      </c>
      <c r="L4" s="9" t="s">
        <v>95</v>
      </c>
      <c r="M4" s="10">
        <v>2914.91</v>
      </c>
      <c r="N4" s="10">
        <v>0</v>
      </c>
      <c r="O4" s="10">
        <v>0</v>
      </c>
      <c r="P4" s="12">
        <v>814.43</v>
      </c>
      <c r="Q4" s="13">
        <v>0</v>
      </c>
      <c r="R4" s="12">
        <v>0</v>
      </c>
      <c r="S4" s="14">
        <f t="shared" si="0"/>
        <v>3729.3399999999997</v>
      </c>
      <c r="T4" s="15">
        <v>559.4</v>
      </c>
      <c r="U4" s="15">
        <f t="shared" si="1"/>
        <v>4288.74</v>
      </c>
      <c r="V4" s="1"/>
    </row>
    <row r="5" spans="1:22" x14ac:dyDescent="0.3">
      <c r="A5" s="4">
        <v>45772</v>
      </c>
      <c r="B5" s="27" t="s">
        <v>86</v>
      </c>
      <c r="C5" s="5" t="s">
        <v>9</v>
      </c>
      <c r="D5" s="5" t="s">
        <v>45</v>
      </c>
      <c r="E5" s="6" t="s">
        <v>37</v>
      </c>
      <c r="F5" s="5" t="s">
        <v>40</v>
      </c>
      <c r="G5" s="5" t="s">
        <v>41</v>
      </c>
      <c r="H5" s="7">
        <v>1</v>
      </c>
      <c r="I5" s="8">
        <v>962</v>
      </c>
      <c r="J5" s="8">
        <v>962</v>
      </c>
      <c r="K5" s="8">
        <v>962</v>
      </c>
      <c r="L5" s="9" t="s">
        <v>95</v>
      </c>
      <c r="M5" s="10">
        <v>1827.8</v>
      </c>
      <c r="N5" s="10">
        <v>0</v>
      </c>
      <c r="O5" s="10">
        <v>0</v>
      </c>
      <c r="P5" s="12">
        <v>510.69</v>
      </c>
      <c r="Q5" s="13">
        <v>0</v>
      </c>
      <c r="R5" s="12">
        <v>0</v>
      </c>
      <c r="S5" s="14">
        <f t="shared" si="0"/>
        <v>2338.4899999999998</v>
      </c>
      <c r="T5" s="15">
        <v>350.77</v>
      </c>
      <c r="U5" s="15">
        <f t="shared" si="1"/>
        <v>2689.2599999999998</v>
      </c>
      <c r="V5" s="1"/>
    </row>
    <row r="6" spans="1:22" x14ac:dyDescent="0.3">
      <c r="A6" s="4">
        <v>45772</v>
      </c>
      <c r="B6" s="27" t="s">
        <v>87</v>
      </c>
      <c r="C6" s="5" t="s">
        <v>10</v>
      </c>
      <c r="D6" s="5" t="s">
        <v>45</v>
      </c>
      <c r="E6" s="6" t="s">
        <v>37</v>
      </c>
      <c r="F6" s="5" t="s">
        <v>42</v>
      </c>
      <c r="G6" s="5" t="s">
        <v>41</v>
      </c>
      <c r="H6" s="7">
        <v>4</v>
      </c>
      <c r="I6" s="8">
        <v>2807</v>
      </c>
      <c r="J6" s="8">
        <v>2807</v>
      </c>
      <c r="K6" s="8">
        <v>2807</v>
      </c>
      <c r="L6" s="9" t="s">
        <v>95</v>
      </c>
      <c r="M6" s="10">
        <v>5470.28</v>
      </c>
      <c r="N6" s="10">
        <v>0</v>
      </c>
      <c r="O6" s="10">
        <v>0</v>
      </c>
      <c r="P6" s="12">
        <v>1528.4</v>
      </c>
      <c r="Q6" s="13">
        <v>0</v>
      </c>
      <c r="R6" s="12">
        <v>0</v>
      </c>
      <c r="S6" s="14">
        <f t="shared" si="0"/>
        <v>6998.68</v>
      </c>
      <c r="T6" s="15">
        <v>1049.8</v>
      </c>
      <c r="U6" s="15">
        <f t="shared" si="1"/>
        <v>8048.4800000000005</v>
      </c>
      <c r="V6" s="1"/>
    </row>
    <row r="7" spans="1:22" x14ac:dyDescent="0.3">
      <c r="A7" s="4">
        <v>45772</v>
      </c>
      <c r="B7" s="27" t="s">
        <v>100</v>
      </c>
      <c r="C7" s="5" t="s">
        <v>7</v>
      </c>
      <c r="D7" s="5" t="s">
        <v>78</v>
      </c>
      <c r="E7" s="6" t="s">
        <v>37</v>
      </c>
      <c r="F7" s="5" t="s">
        <v>38</v>
      </c>
      <c r="G7" s="5" t="s">
        <v>39</v>
      </c>
      <c r="H7" s="7">
        <v>5</v>
      </c>
      <c r="I7" s="8">
        <v>2995</v>
      </c>
      <c r="J7" s="8">
        <v>2995</v>
      </c>
      <c r="K7" s="8">
        <v>2995</v>
      </c>
      <c r="L7" s="9" t="s">
        <v>95</v>
      </c>
      <c r="M7" s="10">
        <v>4360.72</v>
      </c>
      <c r="N7" s="10">
        <v>0</v>
      </c>
      <c r="O7" s="10">
        <v>0</v>
      </c>
      <c r="P7" s="12">
        <v>1218.3900000000001</v>
      </c>
      <c r="Q7" s="13">
        <v>0</v>
      </c>
      <c r="R7" s="12">
        <v>0</v>
      </c>
      <c r="S7" s="14">
        <f t="shared" si="0"/>
        <v>5579.1100000000006</v>
      </c>
      <c r="T7" s="15">
        <v>836.87</v>
      </c>
      <c r="U7" s="15">
        <f t="shared" si="1"/>
        <v>6415.9800000000005</v>
      </c>
      <c r="V7" s="1"/>
    </row>
    <row r="8" spans="1:22" x14ac:dyDescent="0.3">
      <c r="A8" s="4">
        <v>45776</v>
      </c>
      <c r="B8" s="27" t="s">
        <v>67</v>
      </c>
      <c r="C8" s="5" t="s">
        <v>11</v>
      </c>
      <c r="D8" s="5" t="s">
        <v>45</v>
      </c>
      <c r="E8" s="6" t="s">
        <v>37</v>
      </c>
      <c r="F8" s="5" t="s">
        <v>38</v>
      </c>
      <c r="G8" s="5" t="s">
        <v>39</v>
      </c>
      <c r="H8" s="7">
        <v>1</v>
      </c>
      <c r="I8" s="8">
        <v>425</v>
      </c>
      <c r="J8" s="8">
        <v>425</v>
      </c>
      <c r="K8" s="8">
        <v>425</v>
      </c>
      <c r="L8" s="9" t="s">
        <v>95</v>
      </c>
      <c r="M8" s="10">
        <v>690.2</v>
      </c>
      <c r="N8" s="10">
        <v>0</v>
      </c>
      <c r="O8" s="10">
        <v>0</v>
      </c>
      <c r="P8" s="12">
        <v>192.84</v>
      </c>
      <c r="Q8" s="13">
        <v>0</v>
      </c>
      <c r="R8" s="12">
        <v>0</v>
      </c>
      <c r="S8" s="14">
        <f t="shared" si="0"/>
        <v>883.04000000000008</v>
      </c>
      <c r="T8" s="15">
        <v>132.46</v>
      </c>
      <c r="U8" s="15">
        <f t="shared" si="1"/>
        <v>1015.5000000000001</v>
      </c>
      <c r="V8" s="1"/>
    </row>
    <row r="9" spans="1:22" x14ac:dyDescent="0.3">
      <c r="A9" s="4">
        <v>45777</v>
      </c>
      <c r="B9" s="27" t="s">
        <v>66</v>
      </c>
      <c r="C9" s="6" t="s">
        <v>17</v>
      </c>
      <c r="D9" s="5" t="s">
        <v>36</v>
      </c>
      <c r="E9" s="6" t="s">
        <v>37</v>
      </c>
      <c r="F9" s="5" t="s">
        <v>143</v>
      </c>
      <c r="G9" s="5" t="s">
        <v>18</v>
      </c>
      <c r="H9" s="7">
        <v>4</v>
      </c>
      <c r="I9" s="8">
        <v>2450</v>
      </c>
      <c r="J9" s="8">
        <v>2450</v>
      </c>
      <c r="K9" s="8">
        <v>2450</v>
      </c>
      <c r="L9" s="9" t="s">
        <v>95</v>
      </c>
      <c r="M9" s="10">
        <v>5512.5</v>
      </c>
      <c r="N9" s="10">
        <v>0</v>
      </c>
      <c r="O9" s="10">
        <v>0</v>
      </c>
      <c r="P9" s="12">
        <v>950.36</v>
      </c>
      <c r="Q9" s="13">
        <v>0</v>
      </c>
      <c r="R9" s="12">
        <v>0</v>
      </c>
      <c r="S9" s="14">
        <f t="shared" si="0"/>
        <v>6462.86</v>
      </c>
      <c r="T9" s="15">
        <v>969.43</v>
      </c>
      <c r="U9" s="15">
        <f t="shared" si="1"/>
        <v>7432.29</v>
      </c>
      <c r="V9" s="1"/>
    </row>
    <row r="10" spans="1:22" x14ac:dyDescent="0.3">
      <c r="A10" s="4">
        <v>45777</v>
      </c>
      <c r="B10" s="27" t="s">
        <v>68</v>
      </c>
      <c r="C10" s="5" t="s">
        <v>16</v>
      </c>
      <c r="D10" s="5" t="s">
        <v>45</v>
      </c>
      <c r="E10" s="6" t="s">
        <v>37</v>
      </c>
      <c r="F10" s="5" t="s">
        <v>40</v>
      </c>
      <c r="G10" s="5" t="s">
        <v>41</v>
      </c>
      <c r="H10" s="7">
        <v>1</v>
      </c>
      <c r="I10" s="8">
        <v>636</v>
      </c>
      <c r="J10" s="8">
        <v>636</v>
      </c>
      <c r="K10" s="8">
        <v>636</v>
      </c>
      <c r="L10" s="9" t="s">
        <v>95</v>
      </c>
      <c r="M10" s="10">
        <v>1353.41</v>
      </c>
      <c r="N10" s="10">
        <v>0</v>
      </c>
      <c r="O10" s="10">
        <v>0</v>
      </c>
      <c r="P10" s="12">
        <v>378.14</v>
      </c>
      <c r="Q10" s="13">
        <v>0</v>
      </c>
      <c r="R10" s="12">
        <v>0</v>
      </c>
      <c r="S10" s="14">
        <f t="shared" si="0"/>
        <v>1731.5500000000002</v>
      </c>
      <c r="T10" s="15">
        <v>259.73</v>
      </c>
      <c r="U10" s="15">
        <f t="shared" si="1"/>
        <v>1991.2800000000002</v>
      </c>
      <c r="V10" s="1"/>
    </row>
    <row r="11" spans="1:22" x14ac:dyDescent="0.3">
      <c r="A11" s="4">
        <v>45777</v>
      </c>
      <c r="B11" s="27" t="s">
        <v>69</v>
      </c>
      <c r="C11" s="5" t="s">
        <v>13</v>
      </c>
      <c r="D11" s="5" t="s">
        <v>45</v>
      </c>
      <c r="E11" s="6" t="s">
        <v>37</v>
      </c>
      <c r="F11" s="5" t="s">
        <v>42</v>
      </c>
      <c r="G11" s="5" t="s">
        <v>41</v>
      </c>
      <c r="H11" s="7">
        <v>4</v>
      </c>
      <c r="I11" s="8">
        <v>3481</v>
      </c>
      <c r="J11" s="8">
        <v>3481</v>
      </c>
      <c r="K11" s="8">
        <v>3481</v>
      </c>
      <c r="L11" s="9" t="s">
        <v>95</v>
      </c>
      <c r="M11" s="10">
        <v>6315.93</v>
      </c>
      <c r="N11" s="10">
        <v>0</v>
      </c>
      <c r="O11" s="10">
        <v>0</v>
      </c>
      <c r="P11" s="12">
        <v>1764.67</v>
      </c>
      <c r="Q11" s="13">
        <v>0</v>
      </c>
      <c r="R11" s="12">
        <v>0</v>
      </c>
      <c r="S11" s="14">
        <f t="shared" si="0"/>
        <v>8080.6</v>
      </c>
      <c r="T11" s="15">
        <v>1212.0899999999999</v>
      </c>
      <c r="U11" s="15">
        <f t="shared" si="1"/>
        <v>9292.69</v>
      </c>
      <c r="V11" s="1"/>
    </row>
    <row r="12" spans="1:22" x14ac:dyDescent="0.3">
      <c r="A12" s="4">
        <v>45777</v>
      </c>
      <c r="B12" s="27" t="s">
        <v>94</v>
      </c>
      <c r="C12" s="5" t="s">
        <v>12</v>
      </c>
      <c r="D12" s="5" t="s">
        <v>78</v>
      </c>
      <c r="E12" s="6" t="s">
        <v>37</v>
      </c>
      <c r="F12" s="5" t="s">
        <v>38</v>
      </c>
      <c r="G12" s="5" t="s">
        <v>39</v>
      </c>
      <c r="H12" s="7">
        <v>12</v>
      </c>
      <c r="I12" s="8">
        <v>9916</v>
      </c>
      <c r="J12" s="8">
        <v>9916</v>
      </c>
      <c r="K12" s="8">
        <v>9916</v>
      </c>
      <c r="L12" s="9" t="s">
        <v>96</v>
      </c>
      <c r="M12" s="10">
        <v>7280</v>
      </c>
      <c r="N12" s="10">
        <v>0</v>
      </c>
      <c r="O12" s="10">
        <v>0</v>
      </c>
      <c r="P12" s="12">
        <v>2034.03</v>
      </c>
      <c r="Q12" s="13">
        <v>0</v>
      </c>
      <c r="R12" s="12">
        <v>0</v>
      </c>
      <c r="S12" s="14">
        <f t="shared" si="0"/>
        <v>9314.0300000000007</v>
      </c>
      <c r="T12" s="15">
        <v>1397.1</v>
      </c>
      <c r="U12" s="15">
        <f t="shared" si="1"/>
        <v>10711.130000000001</v>
      </c>
      <c r="V12" s="1"/>
    </row>
    <row r="13" spans="1:22" x14ac:dyDescent="0.3">
      <c r="A13" s="4">
        <v>45777</v>
      </c>
      <c r="B13" s="27" t="s">
        <v>79</v>
      </c>
      <c r="C13" s="5" t="s">
        <v>14</v>
      </c>
      <c r="D13" s="5" t="s">
        <v>78</v>
      </c>
      <c r="E13" s="6" t="s">
        <v>37</v>
      </c>
      <c r="F13" s="5" t="s">
        <v>42</v>
      </c>
      <c r="G13" s="5" t="s">
        <v>41</v>
      </c>
      <c r="H13" s="7">
        <v>4</v>
      </c>
      <c r="I13" s="8">
        <v>4151</v>
      </c>
      <c r="J13" s="8">
        <v>4151</v>
      </c>
      <c r="K13" s="8">
        <v>4151</v>
      </c>
      <c r="L13" s="9" t="s">
        <v>95</v>
      </c>
      <c r="M13" s="10">
        <v>7531.57</v>
      </c>
      <c r="N13" s="10">
        <v>0</v>
      </c>
      <c r="O13" s="10">
        <v>0</v>
      </c>
      <c r="P13" s="12">
        <v>2104.3200000000002</v>
      </c>
      <c r="Q13" s="13">
        <v>0</v>
      </c>
      <c r="R13" s="12">
        <v>0</v>
      </c>
      <c r="S13" s="14">
        <f t="shared" si="0"/>
        <v>9635.89</v>
      </c>
      <c r="T13" s="15">
        <v>1445.38</v>
      </c>
      <c r="U13" s="15">
        <f t="shared" si="1"/>
        <v>11081.27</v>
      </c>
      <c r="V13" s="1"/>
    </row>
    <row r="14" spans="1:22" x14ac:dyDescent="0.3">
      <c r="A14" s="4">
        <v>45777</v>
      </c>
      <c r="B14" s="27" t="s">
        <v>80</v>
      </c>
      <c r="C14" s="5" t="s">
        <v>15</v>
      </c>
      <c r="D14" s="5" t="s">
        <v>78</v>
      </c>
      <c r="E14" s="6" t="s">
        <v>37</v>
      </c>
      <c r="F14" s="5" t="s">
        <v>40</v>
      </c>
      <c r="G14" s="5" t="s">
        <v>41</v>
      </c>
      <c r="H14" s="7">
        <v>1</v>
      </c>
      <c r="I14" s="8">
        <v>290</v>
      </c>
      <c r="J14" s="8">
        <v>290</v>
      </c>
      <c r="K14" s="8">
        <v>290</v>
      </c>
      <c r="L14" s="9" t="s">
        <v>95</v>
      </c>
      <c r="M14" s="10">
        <v>617.12</v>
      </c>
      <c r="N14" s="10">
        <v>0</v>
      </c>
      <c r="O14" s="10">
        <v>0</v>
      </c>
      <c r="P14" s="12">
        <v>172.42</v>
      </c>
      <c r="Q14" s="13">
        <v>0</v>
      </c>
      <c r="R14" s="12">
        <v>0</v>
      </c>
      <c r="S14" s="14">
        <f t="shared" si="0"/>
        <v>789.54</v>
      </c>
      <c r="T14" s="15">
        <v>118.43</v>
      </c>
      <c r="U14" s="15">
        <f t="shared" si="1"/>
        <v>907.97</v>
      </c>
      <c r="V14" s="1"/>
    </row>
    <row r="15" spans="1:22" x14ac:dyDescent="0.3">
      <c r="A15" s="4">
        <v>45779</v>
      </c>
      <c r="B15" s="27" t="s">
        <v>81</v>
      </c>
      <c r="C15" s="5" t="s">
        <v>19</v>
      </c>
      <c r="D15" s="5" t="s">
        <v>78</v>
      </c>
      <c r="E15" s="6" t="s">
        <v>37</v>
      </c>
      <c r="F15" s="5" t="s">
        <v>38</v>
      </c>
      <c r="G15" s="5" t="s">
        <v>39</v>
      </c>
      <c r="H15" s="7">
        <v>2</v>
      </c>
      <c r="I15" s="8">
        <v>228</v>
      </c>
      <c r="J15" s="8">
        <v>228</v>
      </c>
      <c r="K15" s="8">
        <v>228</v>
      </c>
      <c r="L15" s="9" t="s">
        <v>95</v>
      </c>
      <c r="M15" s="10">
        <v>392</v>
      </c>
      <c r="N15" s="10">
        <v>0</v>
      </c>
      <c r="O15" s="10">
        <v>0</v>
      </c>
      <c r="P15" s="12">
        <v>109.52</v>
      </c>
      <c r="Q15" s="13">
        <v>0</v>
      </c>
      <c r="R15" s="12">
        <v>0</v>
      </c>
      <c r="S15" s="14">
        <f t="shared" si="0"/>
        <v>501.52</v>
      </c>
      <c r="T15" s="15">
        <v>75.23</v>
      </c>
      <c r="U15" s="15">
        <f t="shared" si="1"/>
        <v>576.75</v>
      </c>
      <c r="V15" s="1"/>
    </row>
    <row r="16" spans="1:22" x14ac:dyDescent="0.3">
      <c r="A16" s="4">
        <v>45779</v>
      </c>
      <c r="B16" s="27" t="s">
        <v>82</v>
      </c>
      <c r="C16" s="5" t="s">
        <v>20</v>
      </c>
      <c r="D16" s="5" t="s">
        <v>78</v>
      </c>
      <c r="E16" s="6" t="s">
        <v>37</v>
      </c>
      <c r="F16" s="5" t="s">
        <v>42</v>
      </c>
      <c r="G16" s="5" t="s">
        <v>41</v>
      </c>
      <c r="H16" s="7">
        <v>1</v>
      </c>
      <c r="I16" s="8">
        <v>1037</v>
      </c>
      <c r="J16" s="8">
        <v>1037</v>
      </c>
      <c r="K16" s="8">
        <v>1037</v>
      </c>
      <c r="L16" s="9" t="s">
        <v>95</v>
      </c>
      <c r="M16" s="10">
        <v>2206.7399999999998</v>
      </c>
      <c r="N16" s="10">
        <v>0</v>
      </c>
      <c r="O16" s="10">
        <v>0</v>
      </c>
      <c r="P16" s="12">
        <v>616.55999999999995</v>
      </c>
      <c r="Q16" s="13">
        <v>0</v>
      </c>
      <c r="R16" s="12">
        <v>0</v>
      </c>
      <c r="S16" s="14">
        <f t="shared" si="0"/>
        <v>2823.2999999999997</v>
      </c>
      <c r="T16" s="15">
        <v>423.5</v>
      </c>
      <c r="U16" s="15">
        <f t="shared" si="1"/>
        <v>3246.7999999999997</v>
      </c>
      <c r="V16" s="1"/>
    </row>
    <row r="17" spans="1:23" x14ac:dyDescent="0.3">
      <c r="A17" s="4">
        <v>45782</v>
      </c>
      <c r="B17" s="27" t="s">
        <v>84</v>
      </c>
      <c r="C17" s="5" t="s">
        <v>21</v>
      </c>
      <c r="D17" s="5" t="s">
        <v>78</v>
      </c>
      <c r="E17" s="6" t="s">
        <v>37</v>
      </c>
      <c r="F17" s="5" t="s">
        <v>38</v>
      </c>
      <c r="G17" s="5" t="s">
        <v>39</v>
      </c>
      <c r="H17" s="7">
        <v>4</v>
      </c>
      <c r="I17" s="8">
        <v>2558</v>
      </c>
      <c r="J17" s="8">
        <v>2558</v>
      </c>
      <c r="K17" s="8">
        <v>2558</v>
      </c>
      <c r="L17" s="9" t="s">
        <v>95</v>
      </c>
      <c r="M17" s="10">
        <v>3724.45</v>
      </c>
      <c r="N17" s="10">
        <v>0</v>
      </c>
      <c r="O17" s="10">
        <v>0</v>
      </c>
      <c r="P17" s="12">
        <v>1040.6099999999999</v>
      </c>
      <c r="Q17" s="13">
        <v>0</v>
      </c>
      <c r="R17" s="12">
        <v>0</v>
      </c>
      <c r="S17" s="14">
        <f t="shared" si="0"/>
        <v>4765.0599999999995</v>
      </c>
      <c r="T17" s="15">
        <v>714.76</v>
      </c>
      <c r="U17" s="15">
        <f t="shared" si="1"/>
        <v>5479.82</v>
      </c>
      <c r="V17" s="1"/>
    </row>
    <row r="18" spans="1:23" x14ac:dyDescent="0.3">
      <c r="A18" s="4">
        <v>45782</v>
      </c>
      <c r="B18" s="27" t="s">
        <v>70</v>
      </c>
      <c r="C18" s="5" t="s">
        <v>22</v>
      </c>
      <c r="D18" s="5" t="s">
        <v>78</v>
      </c>
      <c r="E18" s="6" t="s">
        <v>37</v>
      </c>
      <c r="F18" s="5" t="s">
        <v>71</v>
      </c>
      <c r="G18" s="5" t="s">
        <v>23</v>
      </c>
      <c r="H18" s="7">
        <v>2</v>
      </c>
      <c r="I18" s="8">
        <v>53</v>
      </c>
      <c r="J18" s="8">
        <v>53</v>
      </c>
      <c r="K18" s="8">
        <v>53</v>
      </c>
      <c r="L18" s="9" t="s">
        <v>95</v>
      </c>
      <c r="M18" s="10">
        <v>350</v>
      </c>
      <c r="N18" s="10">
        <v>0</v>
      </c>
      <c r="O18" s="10">
        <v>0</v>
      </c>
      <c r="P18" s="12">
        <v>97.79</v>
      </c>
      <c r="Q18" s="13">
        <v>0</v>
      </c>
      <c r="R18" s="12">
        <v>0</v>
      </c>
      <c r="S18" s="14">
        <f t="shared" si="0"/>
        <v>447.79</v>
      </c>
      <c r="T18" s="15">
        <v>67.17</v>
      </c>
      <c r="U18" s="15">
        <f t="shared" si="1"/>
        <v>514.96</v>
      </c>
      <c r="V18" s="1"/>
    </row>
    <row r="19" spans="1:23" x14ac:dyDescent="0.3">
      <c r="A19" s="4">
        <v>45783</v>
      </c>
      <c r="B19" s="27" t="s">
        <v>72</v>
      </c>
      <c r="C19" s="5" t="s">
        <v>65</v>
      </c>
      <c r="D19" s="5" t="s">
        <v>36</v>
      </c>
      <c r="E19" s="6" t="s">
        <v>37</v>
      </c>
      <c r="F19" s="5" t="s">
        <v>141</v>
      </c>
      <c r="G19" s="5" t="s">
        <v>24</v>
      </c>
      <c r="H19" s="7">
        <v>1</v>
      </c>
      <c r="I19" s="8">
        <v>1709</v>
      </c>
      <c r="J19" s="8">
        <v>1709</v>
      </c>
      <c r="K19" s="8">
        <v>1709</v>
      </c>
      <c r="L19" s="9" t="s">
        <v>95</v>
      </c>
      <c r="M19" s="10">
        <v>5093.3500000000004</v>
      </c>
      <c r="N19" s="10">
        <v>0</v>
      </c>
      <c r="O19" s="10">
        <v>0</v>
      </c>
      <c r="P19" s="12">
        <v>0</v>
      </c>
      <c r="Q19" s="13">
        <v>0</v>
      </c>
      <c r="R19" s="12">
        <v>0</v>
      </c>
      <c r="S19" s="14">
        <f t="shared" si="0"/>
        <v>5093.3500000000004</v>
      </c>
      <c r="T19" s="15">
        <v>764</v>
      </c>
      <c r="U19" s="15">
        <f t="shared" si="1"/>
        <v>5857.35</v>
      </c>
      <c r="V19" s="1"/>
    </row>
    <row r="20" spans="1:23" x14ac:dyDescent="0.3">
      <c r="A20" s="4">
        <v>45783</v>
      </c>
      <c r="B20" s="27" t="s">
        <v>83</v>
      </c>
      <c r="C20" s="5" t="s">
        <v>47</v>
      </c>
      <c r="D20" s="5" t="s">
        <v>78</v>
      </c>
      <c r="E20" s="6" t="s">
        <v>37</v>
      </c>
      <c r="F20" s="5" t="s">
        <v>141</v>
      </c>
      <c r="G20" s="5" t="s">
        <v>24</v>
      </c>
      <c r="H20" s="7">
        <v>3</v>
      </c>
      <c r="I20" s="8">
        <v>3029</v>
      </c>
      <c r="J20" s="8">
        <v>3029</v>
      </c>
      <c r="K20" s="8">
        <v>3029</v>
      </c>
      <c r="L20" s="8" t="s">
        <v>95</v>
      </c>
      <c r="M20" s="10">
        <v>5093.3500000000004</v>
      </c>
      <c r="N20" s="10">
        <v>0</v>
      </c>
      <c r="O20" s="10">
        <v>0</v>
      </c>
      <c r="P20" s="12">
        <v>0</v>
      </c>
      <c r="Q20" s="13">
        <v>0</v>
      </c>
      <c r="R20" s="12">
        <v>0</v>
      </c>
      <c r="S20" s="14">
        <f t="shared" si="0"/>
        <v>5093.3500000000004</v>
      </c>
      <c r="T20" s="15">
        <v>764</v>
      </c>
      <c r="U20" s="15">
        <f t="shared" si="1"/>
        <v>5857.35</v>
      </c>
      <c r="V20" s="1"/>
    </row>
    <row r="21" spans="1:23" x14ac:dyDescent="0.3">
      <c r="A21" s="4">
        <v>45784</v>
      </c>
      <c r="B21" s="27" t="s">
        <v>73</v>
      </c>
      <c r="C21" s="5" t="s">
        <v>28</v>
      </c>
      <c r="D21" s="5" t="s">
        <v>45</v>
      </c>
      <c r="E21" s="6" t="s">
        <v>37</v>
      </c>
      <c r="F21" s="5" t="s">
        <v>43</v>
      </c>
      <c r="G21" s="5" t="s">
        <v>44</v>
      </c>
      <c r="H21" s="7">
        <v>8</v>
      </c>
      <c r="I21" s="8">
        <v>8560</v>
      </c>
      <c r="J21" s="8">
        <v>8560</v>
      </c>
      <c r="K21" s="8">
        <v>8560</v>
      </c>
      <c r="L21" s="9" t="s">
        <v>96</v>
      </c>
      <c r="M21" s="10">
        <v>15120</v>
      </c>
      <c r="N21" s="10">
        <v>0</v>
      </c>
      <c r="O21" s="10">
        <v>0</v>
      </c>
      <c r="P21" s="12">
        <v>4102.0600000000004</v>
      </c>
      <c r="Q21" s="13">
        <v>0</v>
      </c>
      <c r="R21" s="12">
        <v>0</v>
      </c>
      <c r="S21" s="14">
        <f t="shared" si="0"/>
        <v>19222.060000000001</v>
      </c>
      <c r="T21" s="15">
        <v>2883.31</v>
      </c>
      <c r="U21" s="15">
        <f t="shared" si="1"/>
        <v>22105.370000000003</v>
      </c>
      <c r="V21" s="1"/>
    </row>
    <row r="22" spans="1:23" x14ac:dyDescent="0.3">
      <c r="A22" s="4">
        <v>45784</v>
      </c>
      <c r="B22" s="27" t="s">
        <v>89</v>
      </c>
      <c r="C22" s="5" t="s">
        <v>27</v>
      </c>
      <c r="D22" s="5" t="s">
        <v>45</v>
      </c>
      <c r="E22" s="6" t="s">
        <v>37</v>
      </c>
      <c r="F22" s="5" t="s">
        <v>42</v>
      </c>
      <c r="G22" s="5" t="s">
        <v>41</v>
      </c>
      <c r="H22" s="7">
        <v>8</v>
      </c>
      <c r="I22" s="8">
        <v>5864</v>
      </c>
      <c r="J22" s="8">
        <v>5864</v>
      </c>
      <c r="K22" s="8">
        <v>5864</v>
      </c>
      <c r="L22" s="9" t="s">
        <v>95</v>
      </c>
      <c r="M22" s="10">
        <v>10114.23</v>
      </c>
      <c r="N22" s="10">
        <v>0</v>
      </c>
      <c r="O22" s="10">
        <v>0</v>
      </c>
      <c r="P22" s="12">
        <v>2743.99</v>
      </c>
      <c r="Q22" s="13">
        <v>0</v>
      </c>
      <c r="R22" s="12">
        <v>0</v>
      </c>
      <c r="S22" s="14">
        <f t="shared" si="0"/>
        <v>12858.22</v>
      </c>
      <c r="T22" s="15">
        <v>1928.73</v>
      </c>
      <c r="U22" s="15">
        <f t="shared" si="1"/>
        <v>14786.949999999999</v>
      </c>
      <c r="V22" s="1"/>
    </row>
    <row r="23" spans="1:23" x14ac:dyDescent="0.3">
      <c r="A23" s="4">
        <v>45784</v>
      </c>
      <c r="B23" s="27" t="s">
        <v>88</v>
      </c>
      <c r="C23" s="5" t="s">
        <v>25</v>
      </c>
      <c r="D23" s="5" t="s">
        <v>45</v>
      </c>
      <c r="E23" s="6" t="s">
        <v>37</v>
      </c>
      <c r="F23" s="5" t="s">
        <v>38</v>
      </c>
      <c r="G23" s="5" t="s">
        <v>39</v>
      </c>
      <c r="H23" s="7">
        <v>1</v>
      </c>
      <c r="I23" s="8">
        <v>836</v>
      </c>
      <c r="J23" s="8">
        <v>836</v>
      </c>
      <c r="K23" s="8">
        <v>836</v>
      </c>
      <c r="L23" s="9" t="s">
        <v>95</v>
      </c>
      <c r="M23" s="10">
        <v>1357.66</v>
      </c>
      <c r="N23" s="10">
        <v>0</v>
      </c>
      <c r="O23" s="10">
        <v>0</v>
      </c>
      <c r="P23" s="12">
        <v>368.33</v>
      </c>
      <c r="Q23" s="13">
        <v>0</v>
      </c>
      <c r="R23" s="12">
        <v>0</v>
      </c>
      <c r="S23" s="14">
        <f t="shared" si="0"/>
        <v>1725.99</v>
      </c>
      <c r="T23" s="15">
        <v>258.89999999999998</v>
      </c>
      <c r="U23" s="15">
        <f t="shared" si="1"/>
        <v>1984.8899999999999</v>
      </c>
      <c r="V23" s="1"/>
    </row>
    <row r="24" spans="1:23" x14ac:dyDescent="0.3">
      <c r="A24" s="4">
        <v>45784</v>
      </c>
      <c r="B24" s="27" t="s">
        <v>74</v>
      </c>
      <c r="C24" s="5" t="s">
        <v>26</v>
      </c>
      <c r="D24" s="5" t="s">
        <v>45</v>
      </c>
      <c r="E24" s="6" t="s">
        <v>37</v>
      </c>
      <c r="F24" s="5" t="s">
        <v>40</v>
      </c>
      <c r="G24" s="5" t="s">
        <v>41</v>
      </c>
      <c r="H24" s="7">
        <v>3</v>
      </c>
      <c r="I24" s="8">
        <v>2120</v>
      </c>
      <c r="J24" s="8">
        <v>2120</v>
      </c>
      <c r="K24" s="8">
        <v>2120</v>
      </c>
      <c r="L24" s="9" t="s">
        <v>95</v>
      </c>
      <c r="M24" s="10">
        <v>3688.8</v>
      </c>
      <c r="N24" s="10">
        <v>0</v>
      </c>
      <c r="O24" s="10">
        <v>0</v>
      </c>
      <c r="P24" s="12">
        <v>1000.77</v>
      </c>
      <c r="Q24" s="13">
        <v>0</v>
      </c>
      <c r="R24" s="12">
        <v>0</v>
      </c>
      <c r="S24" s="14">
        <f t="shared" si="0"/>
        <v>4689.57</v>
      </c>
      <c r="T24" s="15">
        <v>703.44</v>
      </c>
      <c r="U24" s="15">
        <f t="shared" si="1"/>
        <v>5393.01</v>
      </c>
      <c r="V24" s="1"/>
    </row>
    <row r="25" spans="1:23" x14ac:dyDescent="0.3">
      <c r="A25" s="4">
        <v>45784</v>
      </c>
      <c r="B25" s="27" t="s">
        <v>77</v>
      </c>
      <c r="C25" s="5" t="s">
        <v>29</v>
      </c>
      <c r="D25" s="5" t="s">
        <v>75</v>
      </c>
      <c r="E25" s="6" t="s">
        <v>76</v>
      </c>
      <c r="F25" s="5" t="s">
        <v>45</v>
      </c>
      <c r="G25" s="5" t="s">
        <v>37</v>
      </c>
      <c r="H25" s="7">
        <v>3</v>
      </c>
      <c r="I25" s="8">
        <v>2039</v>
      </c>
      <c r="J25" s="8">
        <v>2039</v>
      </c>
      <c r="K25" s="8">
        <v>2039</v>
      </c>
      <c r="L25" s="9" t="s">
        <v>95</v>
      </c>
      <c r="M25" s="10">
        <v>3996.44</v>
      </c>
      <c r="N25" s="10">
        <v>0</v>
      </c>
      <c r="O25" s="10">
        <v>0</v>
      </c>
      <c r="P25" s="12">
        <v>1084.23</v>
      </c>
      <c r="Q25" s="13">
        <v>0</v>
      </c>
      <c r="R25" s="12">
        <v>0</v>
      </c>
      <c r="S25" s="14">
        <f t="shared" si="0"/>
        <v>5080.67</v>
      </c>
      <c r="T25" s="15">
        <v>762.1</v>
      </c>
      <c r="U25" s="15">
        <f t="shared" si="1"/>
        <v>5842.77</v>
      </c>
      <c r="V25" s="1"/>
    </row>
    <row r="26" spans="1:23" x14ac:dyDescent="0.3">
      <c r="A26" s="4">
        <v>45786</v>
      </c>
      <c r="B26" s="27" t="s">
        <v>91</v>
      </c>
      <c r="C26" s="5" t="s">
        <v>30</v>
      </c>
      <c r="D26" s="5" t="s">
        <v>45</v>
      </c>
      <c r="E26" s="6" t="s">
        <v>37</v>
      </c>
      <c r="F26" s="5" t="s">
        <v>38</v>
      </c>
      <c r="G26" s="5" t="s">
        <v>39</v>
      </c>
      <c r="H26" s="7">
        <v>11</v>
      </c>
      <c r="I26" s="8">
        <v>11595</v>
      </c>
      <c r="J26" s="8">
        <v>11595</v>
      </c>
      <c r="K26" s="8">
        <v>11595</v>
      </c>
      <c r="L26" s="9" t="s">
        <v>97</v>
      </c>
      <c r="M26" s="10">
        <v>8008</v>
      </c>
      <c r="N26" s="10">
        <v>0</v>
      </c>
      <c r="O26" s="10">
        <v>0</v>
      </c>
      <c r="P26" s="12">
        <v>2172.5700000000002</v>
      </c>
      <c r="Q26" s="13">
        <v>0</v>
      </c>
      <c r="R26" s="12">
        <v>0</v>
      </c>
      <c r="S26" s="14">
        <f t="shared" si="0"/>
        <v>10180.57</v>
      </c>
      <c r="T26" s="15">
        <v>1527.09</v>
      </c>
      <c r="U26" s="15">
        <f t="shared" si="1"/>
        <v>11707.66</v>
      </c>
      <c r="V26" s="1"/>
    </row>
    <row r="27" spans="1:23" x14ac:dyDescent="0.3">
      <c r="A27" s="4">
        <v>45786</v>
      </c>
      <c r="B27" s="27" t="s">
        <v>90</v>
      </c>
      <c r="C27" s="5" t="s">
        <v>31</v>
      </c>
      <c r="D27" s="5" t="s">
        <v>78</v>
      </c>
      <c r="E27" s="6" t="s">
        <v>37</v>
      </c>
      <c r="F27" s="5" t="s">
        <v>32</v>
      </c>
      <c r="G27" s="5" t="s">
        <v>33</v>
      </c>
      <c r="H27" s="7">
        <v>1</v>
      </c>
      <c r="I27" s="8">
        <v>428</v>
      </c>
      <c r="J27" s="8">
        <v>428</v>
      </c>
      <c r="K27" s="8">
        <v>428</v>
      </c>
      <c r="L27" s="9" t="s">
        <v>95</v>
      </c>
      <c r="M27" s="10">
        <v>813.2</v>
      </c>
      <c r="N27" s="10">
        <v>0</v>
      </c>
      <c r="O27" s="10">
        <v>0</v>
      </c>
      <c r="P27" s="12">
        <v>220.62</v>
      </c>
      <c r="Q27" s="13">
        <v>0</v>
      </c>
      <c r="R27" s="12">
        <v>0</v>
      </c>
      <c r="S27" s="14">
        <f t="shared" si="0"/>
        <v>1033.8200000000002</v>
      </c>
      <c r="T27" s="15">
        <v>155.07</v>
      </c>
      <c r="U27" s="15">
        <f t="shared" si="1"/>
        <v>1188.8900000000001</v>
      </c>
      <c r="V27" s="1"/>
    </row>
    <row r="28" spans="1:23" x14ac:dyDescent="0.3">
      <c r="A28" s="4">
        <v>45786</v>
      </c>
      <c r="B28" s="28" t="s">
        <v>98</v>
      </c>
      <c r="C28" s="6" t="s">
        <v>34</v>
      </c>
      <c r="D28" s="6" t="s">
        <v>78</v>
      </c>
      <c r="E28" s="6" t="s">
        <v>37</v>
      </c>
      <c r="F28" s="6" t="s">
        <v>40</v>
      </c>
      <c r="G28" s="6" t="s">
        <v>41</v>
      </c>
      <c r="H28" s="19">
        <v>1</v>
      </c>
      <c r="I28" s="8">
        <v>311</v>
      </c>
      <c r="J28" s="8">
        <v>311</v>
      </c>
      <c r="K28" s="8">
        <v>311</v>
      </c>
      <c r="L28" s="9" t="s">
        <v>95</v>
      </c>
      <c r="M28" s="10">
        <v>590.9</v>
      </c>
      <c r="N28" s="10">
        <v>0</v>
      </c>
      <c r="O28" s="10">
        <v>0</v>
      </c>
      <c r="P28" s="12">
        <v>160.31</v>
      </c>
      <c r="Q28" s="13">
        <v>0</v>
      </c>
      <c r="R28" s="12">
        <v>0</v>
      </c>
      <c r="S28" s="14">
        <f t="shared" si="0"/>
        <v>751.21</v>
      </c>
      <c r="T28" s="15">
        <v>112.68</v>
      </c>
      <c r="U28" s="15">
        <f t="shared" si="1"/>
        <v>863.8900000000001</v>
      </c>
      <c r="V28" s="1"/>
    </row>
    <row r="29" spans="1:23" x14ac:dyDescent="0.3">
      <c r="A29" s="4">
        <v>45790</v>
      </c>
      <c r="B29" s="28" t="s">
        <v>99</v>
      </c>
      <c r="C29" s="6" t="s">
        <v>35</v>
      </c>
      <c r="D29" s="6" t="s">
        <v>78</v>
      </c>
      <c r="E29" s="6" t="s">
        <v>37</v>
      </c>
      <c r="F29" s="6" t="s">
        <v>38</v>
      </c>
      <c r="G29" s="6" t="s">
        <v>39</v>
      </c>
      <c r="H29" s="19">
        <v>3</v>
      </c>
      <c r="I29" s="8">
        <v>1244</v>
      </c>
      <c r="J29" s="8">
        <v>1244</v>
      </c>
      <c r="K29" s="8">
        <v>1244</v>
      </c>
      <c r="L29" s="9" t="s">
        <v>95</v>
      </c>
      <c r="M29" s="10">
        <v>1811.26</v>
      </c>
      <c r="N29" s="10">
        <v>0</v>
      </c>
      <c r="O29" s="10">
        <v>0</v>
      </c>
      <c r="P29" s="12">
        <v>491.39</v>
      </c>
      <c r="Q29" s="13">
        <v>0</v>
      </c>
      <c r="R29" s="12">
        <v>0</v>
      </c>
      <c r="S29" s="14">
        <f t="shared" si="0"/>
        <v>2302.65</v>
      </c>
      <c r="T29" s="15">
        <v>345.4</v>
      </c>
      <c r="U29" s="15">
        <f t="shared" si="1"/>
        <v>2648.05</v>
      </c>
      <c r="V29" s="1"/>
    </row>
    <row r="30" spans="1:23" x14ac:dyDescent="0.3">
      <c r="A30" s="4">
        <v>45790</v>
      </c>
      <c r="B30" s="1" t="s">
        <v>139</v>
      </c>
      <c r="C30" s="1" t="s">
        <v>101</v>
      </c>
      <c r="D30" s="6" t="s">
        <v>78</v>
      </c>
      <c r="E30" s="6" t="s">
        <v>37</v>
      </c>
      <c r="F30" s="1" t="s">
        <v>102</v>
      </c>
      <c r="G30" s="1" t="s">
        <v>103</v>
      </c>
      <c r="H30" s="17">
        <v>2</v>
      </c>
      <c r="I30" s="2">
        <v>2320</v>
      </c>
      <c r="J30" s="2">
        <v>2320</v>
      </c>
      <c r="K30" s="2">
        <v>2320</v>
      </c>
      <c r="L30" s="9" t="s">
        <v>95</v>
      </c>
      <c r="M30" s="2">
        <v>20500</v>
      </c>
      <c r="N30" s="2">
        <v>0</v>
      </c>
      <c r="O30" s="2">
        <v>0</v>
      </c>
      <c r="P30" s="15">
        <v>0</v>
      </c>
      <c r="Q30" s="15">
        <v>0</v>
      </c>
      <c r="R30" s="15">
        <v>0</v>
      </c>
      <c r="S30" s="15">
        <v>20500</v>
      </c>
      <c r="T30" s="15">
        <f>SUM(S30*15%)</f>
        <v>3075</v>
      </c>
      <c r="U30" s="15">
        <f>SUM(S30:T30)</f>
        <v>23575</v>
      </c>
      <c r="V30" s="2"/>
      <c r="W30" s="11"/>
    </row>
    <row r="31" spans="1:23" x14ac:dyDescent="0.3">
      <c r="A31" s="4">
        <v>45791</v>
      </c>
      <c r="B31" s="1" t="s">
        <v>121</v>
      </c>
      <c r="C31" s="1" t="s">
        <v>104</v>
      </c>
      <c r="D31" s="6" t="s">
        <v>78</v>
      </c>
      <c r="E31" s="6" t="s">
        <v>37</v>
      </c>
      <c r="F31" s="6" t="s">
        <v>40</v>
      </c>
      <c r="G31" s="1" t="s">
        <v>41</v>
      </c>
      <c r="H31" s="17">
        <v>9</v>
      </c>
      <c r="I31" s="2">
        <v>2543</v>
      </c>
      <c r="J31" s="2">
        <v>2543</v>
      </c>
      <c r="K31" s="2">
        <v>2453</v>
      </c>
      <c r="L31" s="9" t="s">
        <v>95</v>
      </c>
      <c r="M31" s="2">
        <v>4780.3999999999996</v>
      </c>
      <c r="N31" s="2"/>
      <c r="O31" s="2"/>
      <c r="P31" s="15">
        <v>1296.9225199999998</v>
      </c>
      <c r="Q31" s="15">
        <v>0</v>
      </c>
      <c r="R31" s="15">
        <v>0</v>
      </c>
      <c r="S31" s="15">
        <v>6077.3225199999997</v>
      </c>
      <c r="T31" s="15">
        <f t="shared" ref="T31:T46" si="2">SUM(S31*15%)</f>
        <v>911.59837799999991</v>
      </c>
      <c r="U31" s="15">
        <f t="shared" ref="U31:U46" si="3">SUM(S31:T31)</f>
        <v>6988.9208979999994</v>
      </c>
      <c r="V31" s="2"/>
      <c r="W31" s="11"/>
    </row>
    <row r="32" spans="1:23" x14ac:dyDescent="0.3">
      <c r="A32" s="4">
        <v>45791</v>
      </c>
      <c r="B32" s="1" t="s">
        <v>122</v>
      </c>
      <c r="C32" s="1" t="s">
        <v>105</v>
      </c>
      <c r="D32" s="6" t="s">
        <v>78</v>
      </c>
      <c r="E32" s="6" t="s">
        <v>37</v>
      </c>
      <c r="F32" s="6" t="s">
        <v>40</v>
      </c>
      <c r="G32" s="1" t="s">
        <v>41</v>
      </c>
      <c r="H32" s="17">
        <v>1</v>
      </c>
      <c r="I32" s="2">
        <v>182</v>
      </c>
      <c r="J32" s="2">
        <v>182</v>
      </c>
      <c r="K32" s="2">
        <v>182</v>
      </c>
      <c r="L32" s="9" t="s">
        <v>95</v>
      </c>
      <c r="M32" s="2">
        <v>504</v>
      </c>
      <c r="N32" s="2"/>
      <c r="O32" s="2"/>
      <c r="P32" s="15">
        <v>136.73519999999999</v>
      </c>
      <c r="Q32" s="15">
        <v>0</v>
      </c>
      <c r="R32" s="15">
        <v>0</v>
      </c>
      <c r="S32" s="15">
        <v>640.73519999999996</v>
      </c>
      <c r="T32" s="15">
        <f t="shared" si="2"/>
        <v>96.110279999999989</v>
      </c>
      <c r="U32" s="15">
        <f t="shared" si="3"/>
        <v>736.84547999999995</v>
      </c>
      <c r="V32" s="2"/>
      <c r="W32" s="11"/>
    </row>
    <row r="33" spans="1:23" x14ac:dyDescent="0.3">
      <c r="A33" s="4">
        <v>45791</v>
      </c>
      <c r="B33" s="1" t="s">
        <v>123</v>
      </c>
      <c r="C33" s="1" t="s">
        <v>106</v>
      </c>
      <c r="D33" s="3" t="s">
        <v>127</v>
      </c>
      <c r="E33" s="6" t="s">
        <v>37</v>
      </c>
      <c r="F33" s="1" t="s">
        <v>75</v>
      </c>
      <c r="G33" s="1" t="s">
        <v>76</v>
      </c>
      <c r="H33" s="17">
        <v>1</v>
      </c>
      <c r="I33" s="2">
        <v>800</v>
      </c>
      <c r="J33" s="2">
        <v>960</v>
      </c>
      <c r="K33" s="2">
        <v>800</v>
      </c>
      <c r="L33" s="9" t="s">
        <v>95</v>
      </c>
      <c r="M33" s="2">
        <v>1836.8</v>
      </c>
      <c r="N33" s="2"/>
      <c r="O33" s="2"/>
      <c r="P33" s="15">
        <v>498.32383999999996</v>
      </c>
      <c r="Q33" s="15">
        <v>0</v>
      </c>
      <c r="R33" s="15">
        <v>0</v>
      </c>
      <c r="S33" s="15">
        <v>2335.1238399999997</v>
      </c>
      <c r="T33" s="15">
        <f t="shared" si="2"/>
        <v>350.26857599999994</v>
      </c>
      <c r="U33" s="15">
        <f t="shared" si="3"/>
        <v>2685.3924159999997</v>
      </c>
      <c r="V33" s="2"/>
      <c r="W33" s="11"/>
    </row>
    <row r="34" spans="1:23" x14ac:dyDescent="0.3">
      <c r="A34" s="4">
        <v>45791</v>
      </c>
      <c r="B34" s="1" t="s">
        <v>108</v>
      </c>
      <c r="C34" s="1" t="s">
        <v>107</v>
      </c>
      <c r="D34" s="1" t="s">
        <v>45</v>
      </c>
      <c r="E34" s="6" t="s">
        <v>37</v>
      </c>
      <c r="F34" s="1" t="s">
        <v>75</v>
      </c>
      <c r="G34" s="1" t="s">
        <v>76</v>
      </c>
      <c r="H34" s="17">
        <v>2</v>
      </c>
      <c r="I34" s="2">
        <v>1056</v>
      </c>
      <c r="J34" s="2">
        <v>1056</v>
      </c>
      <c r="K34" s="2">
        <v>1056</v>
      </c>
      <c r="L34" s="9" t="s">
        <v>95</v>
      </c>
      <c r="M34" s="2">
        <v>2306.3000000000002</v>
      </c>
      <c r="N34" s="2"/>
      <c r="O34" s="2"/>
      <c r="P34" s="15">
        <v>625.69919000000004</v>
      </c>
      <c r="Q34" s="15">
        <v>0</v>
      </c>
      <c r="R34" s="15">
        <v>0</v>
      </c>
      <c r="S34" s="15">
        <v>2931.9991900000005</v>
      </c>
      <c r="T34" s="15">
        <f t="shared" si="2"/>
        <v>439.79987850000003</v>
      </c>
      <c r="U34" s="15">
        <f t="shared" si="3"/>
        <v>3371.7990685000004</v>
      </c>
      <c r="V34" s="2"/>
      <c r="W34" s="11"/>
    </row>
    <row r="35" spans="1:23" x14ac:dyDescent="0.3">
      <c r="A35" s="4">
        <v>45793</v>
      </c>
      <c r="B35" s="1" t="s">
        <v>131</v>
      </c>
      <c r="C35" s="1" t="s">
        <v>109</v>
      </c>
      <c r="D35" s="6" t="s">
        <v>78</v>
      </c>
      <c r="E35" s="6" t="s">
        <v>37</v>
      </c>
      <c r="F35" s="6" t="s">
        <v>38</v>
      </c>
      <c r="G35" s="6" t="s">
        <v>39</v>
      </c>
      <c r="H35" s="17">
        <v>5</v>
      </c>
      <c r="I35" s="2">
        <v>2662</v>
      </c>
      <c r="J35" s="2">
        <v>2035</v>
      </c>
      <c r="K35" s="2">
        <v>2662</v>
      </c>
      <c r="L35" s="9" t="s">
        <v>95</v>
      </c>
      <c r="M35" s="2">
        <v>3875.87</v>
      </c>
      <c r="N35" s="2"/>
      <c r="O35" s="2"/>
      <c r="P35" s="15">
        <v>1051.5235309999998</v>
      </c>
      <c r="Q35" s="15">
        <v>0</v>
      </c>
      <c r="R35" s="15">
        <v>0</v>
      </c>
      <c r="S35" s="15">
        <v>4927.3935309999997</v>
      </c>
      <c r="T35" s="15">
        <f t="shared" si="2"/>
        <v>739.10902964999991</v>
      </c>
      <c r="U35" s="15">
        <f t="shared" si="3"/>
        <v>5666.5025606499994</v>
      </c>
      <c r="V35" s="2"/>
      <c r="W35" s="11"/>
    </row>
    <row r="36" spans="1:23" x14ac:dyDescent="0.3">
      <c r="A36" s="4">
        <v>45793</v>
      </c>
      <c r="B36" s="1" t="s">
        <v>136</v>
      </c>
      <c r="C36" s="1" t="s">
        <v>110</v>
      </c>
      <c r="D36" s="1" t="s">
        <v>45</v>
      </c>
      <c r="E36" s="6" t="s">
        <v>37</v>
      </c>
      <c r="F36" s="1" t="s">
        <v>134</v>
      </c>
      <c r="G36" s="1" t="s">
        <v>135</v>
      </c>
      <c r="H36" s="17">
        <v>1</v>
      </c>
      <c r="I36" s="2">
        <v>360</v>
      </c>
      <c r="J36" s="2">
        <v>330</v>
      </c>
      <c r="K36" s="2">
        <v>360</v>
      </c>
      <c r="L36" s="9" t="s">
        <v>95</v>
      </c>
      <c r="M36" s="2">
        <v>584.64</v>
      </c>
      <c r="N36" s="2"/>
      <c r="O36" s="2"/>
      <c r="P36" s="15">
        <v>158.612832</v>
      </c>
      <c r="Q36" s="15">
        <v>0</v>
      </c>
      <c r="R36" s="15">
        <v>0</v>
      </c>
      <c r="S36" s="15">
        <v>743.25283200000001</v>
      </c>
      <c r="T36" s="15">
        <f t="shared" si="2"/>
        <v>111.4879248</v>
      </c>
      <c r="U36" s="15">
        <f t="shared" si="3"/>
        <v>854.74075679999999</v>
      </c>
      <c r="V36" s="2"/>
      <c r="W36" s="11"/>
    </row>
    <row r="37" spans="1:23" x14ac:dyDescent="0.3">
      <c r="A37" s="4">
        <v>45793</v>
      </c>
      <c r="B37" s="1" t="s">
        <v>124</v>
      </c>
      <c r="C37" s="1" t="s">
        <v>126</v>
      </c>
      <c r="D37" s="6" t="s">
        <v>78</v>
      </c>
      <c r="E37" s="6" t="s">
        <v>37</v>
      </c>
      <c r="F37" s="6" t="s">
        <v>40</v>
      </c>
      <c r="G37" s="1" t="s">
        <v>41</v>
      </c>
      <c r="H37" s="17">
        <v>1</v>
      </c>
      <c r="I37" s="2">
        <v>374</v>
      </c>
      <c r="J37" s="2">
        <v>374</v>
      </c>
      <c r="K37" s="2">
        <v>374</v>
      </c>
      <c r="L37" s="9" t="s">
        <v>95</v>
      </c>
      <c r="M37" s="2">
        <v>795.87</v>
      </c>
      <c r="N37" s="2"/>
      <c r="O37" s="2"/>
      <c r="P37" s="15">
        <v>215.92</v>
      </c>
      <c r="Q37" s="15">
        <v>0</v>
      </c>
      <c r="R37" s="15">
        <v>0</v>
      </c>
      <c r="S37" s="15">
        <f>SUM(M37:R37)</f>
        <v>1011.79</v>
      </c>
      <c r="T37" s="15">
        <f t="shared" si="2"/>
        <v>151.76849999999999</v>
      </c>
      <c r="U37" s="15">
        <f t="shared" si="3"/>
        <v>1163.5584999999999</v>
      </c>
      <c r="V37" s="2"/>
      <c r="W37" s="11"/>
    </row>
    <row r="38" spans="1:23" x14ac:dyDescent="0.3">
      <c r="A38" s="4">
        <v>45793</v>
      </c>
      <c r="B38" s="1" t="s">
        <v>128</v>
      </c>
      <c r="C38" s="1" t="s">
        <v>125</v>
      </c>
      <c r="D38" s="6" t="s">
        <v>127</v>
      </c>
      <c r="E38" s="6" t="s">
        <v>37</v>
      </c>
      <c r="F38" s="6" t="s">
        <v>40</v>
      </c>
      <c r="G38" s="1" t="s">
        <v>41</v>
      </c>
      <c r="H38" s="17">
        <v>1</v>
      </c>
      <c r="I38" s="2">
        <v>150</v>
      </c>
      <c r="J38" s="2">
        <v>150</v>
      </c>
      <c r="K38" s="2">
        <v>150</v>
      </c>
      <c r="L38" s="9" t="s">
        <v>95</v>
      </c>
      <c r="M38" s="2">
        <v>319.2</v>
      </c>
      <c r="N38" s="2"/>
      <c r="O38" s="2"/>
      <c r="P38" s="15">
        <v>86.6</v>
      </c>
      <c r="Q38" s="15">
        <v>0</v>
      </c>
      <c r="R38" s="15">
        <v>0</v>
      </c>
      <c r="S38" s="15">
        <f>SUM(M38:R38)</f>
        <v>405.79999999999995</v>
      </c>
      <c r="T38" s="15">
        <f t="shared" si="2"/>
        <v>60.86999999999999</v>
      </c>
      <c r="U38" s="15">
        <f t="shared" si="3"/>
        <v>466.66999999999996</v>
      </c>
      <c r="V38" s="2"/>
      <c r="W38" s="11"/>
    </row>
    <row r="39" spans="1:23" x14ac:dyDescent="0.3">
      <c r="A39" s="4">
        <v>45793</v>
      </c>
      <c r="B39" s="1" t="s">
        <v>129</v>
      </c>
      <c r="C39" s="1" t="s">
        <v>111</v>
      </c>
      <c r="D39" s="6" t="s">
        <v>78</v>
      </c>
      <c r="E39" s="6" t="s">
        <v>37</v>
      </c>
      <c r="F39" s="1" t="s">
        <v>130</v>
      </c>
      <c r="G39" s="1" t="s">
        <v>112</v>
      </c>
      <c r="H39" s="17">
        <v>3</v>
      </c>
      <c r="I39" s="2">
        <v>2396</v>
      </c>
      <c r="J39" s="2">
        <v>2396</v>
      </c>
      <c r="K39" s="2">
        <v>2396</v>
      </c>
      <c r="L39" s="9" t="s">
        <v>95</v>
      </c>
      <c r="M39" s="2">
        <v>8293</v>
      </c>
      <c r="N39" s="2"/>
      <c r="O39" s="2"/>
      <c r="P39" s="15">
        <v>0</v>
      </c>
      <c r="Q39" s="15">
        <v>0</v>
      </c>
      <c r="R39" s="15">
        <v>0</v>
      </c>
      <c r="S39" s="15">
        <v>8293</v>
      </c>
      <c r="T39" s="15">
        <f t="shared" si="2"/>
        <v>1243.95</v>
      </c>
      <c r="U39" s="15">
        <f t="shared" si="3"/>
        <v>9536.9500000000007</v>
      </c>
      <c r="V39" s="2"/>
      <c r="W39" s="11"/>
    </row>
    <row r="40" spans="1:23" x14ac:dyDescent="0.3">
      <c r="A40" s="4">
        <v>45793</v>
      </c>
      <c r="B40" s="1" t="s">
        <v>140</v>
      </c>
      <c r="C40" s="1" t="s">
        <v>113</v>
      </c>
      <c r="D40" s="6" t="s">
        <v>78</v>
      </c>
      <c r="E40" s="6" t="s">
        <v>37</v>
      </c>
      <c r="F40" s="1" t="s">
        <v>75</v>
      </c>
      <c r="G40" s="1" t="s">
        <v>76</v>
      </c>
      <c r="H40" s="17">
        <v>1</v>
      </c>
      <c r="I40" s="2">
        <v>997</v>
      </c>
      <c r="J40" s="2">
        <v>997</v>
      </c>
      <c r="K40" s="2">
        <v>997</v>
      </c>
      <c r="L40" s="9" t="s">
        <v>95</v>
      </c>
      <c r="M40" s="2">
        <v>2289.11</v>
      </c>
      <c r="N40" s="2"/>
      <c r="O40" s="2"/>
      <c r="P40" s="15">
        <v>621.03554299999996</v>
      </c>
      <c r="Q40" s="15">
        <v>0</v>
      </c>
      <c r="R40" s="15">
        <v>0</v>
      </c>
      <c r="S40" s="15">
        <v>2910.1455430000001</v>
      </c>
      <c r="T40" s="15">
        <f t="shared" si="2"/>
        <v>436.52183144999998</v>
      </c>
      <c r="U40" s="15">
        <f t="shared" si="3"/>
        <v>3346.6673744499999</v>
      </c>
      <c r="V40" s="2"/>
      <c r="W40" s="11"/>
    </row>
    <row r="41" spans="1:23" x14ac:dyDescent="0.3">
      <c r="A41" s="4">
        <v>45796</v>
      </c>
      <c r="B41" s="1" t="s">
        <v>132</v>
      </c>
      <c r="C41" s="1" t="s">
        <v>114</v>
      </c>
      <c r="D41" s="1" t="s">
        <v>45</v>
      </c>
      <c r="E41" s="6" t="s">
        <v>37</v>
      </c>
      <c r="F41" s="6" t="s">
        <v>42</v>
      </c>
      <c r="G41" s="6" t="s">
        <v>41</v>
      </c>
      <c r="H41" s="17">
        <v>9</v>
      </c>
      <c r="I41" s="2">
        <v>10962</v>
      </c>
      <c r="J41" s="2">
        <v>10962</v>
      </c>
      <c r="K41" s="2">
        <v>10962</v>
      </c>
      <c r="L41" s="9" t="s">
        <v>95</v>
      </c>
      <c r="M41" s="2">
        <v>12880</v>
      </c>
      <c r="N41" s="2"/>
      <c r="O41" s="2"/>
      <c r="P41" s="15">
        <v>3494.3439999999996</v>
      </c>
      <c r="Q41" s="15">
        <v>0</v>
      </c>
      <c r="R41" s="15">
        <v>0</v>
      </c>
      <c r="S41" s="15">
        <v>16374.343999999999</v>
      </c>
      <c r="T41" s="15">
        <f t="shared" si="2"/>
        <v>2456.1515999999997</v>
      </c>
      <c r="U41" s="15">
        <f t="shared" si="3"/>
        <v>18830.495599999998</v>
      </c>
      <c r="V41" s="2"/>
      <c r="W41" s="11"/>
    </row>
    <row r="42" spans="1:23" x14ac:dyDescent="0.3">
      <c r="A42" s="4">
        <v>45797</v>
      </c>
      <c r="B42" s="1" t="s">
        <v>133</v>
      </c>
      <c r="C42" s="1" t="s">
        <v>115</v>
      </c>
      <c r="D42" s="6" t="s">
        <v>78</v>
      </c>
      <c r="E42" s="6" t="s">
        <v>37</v>
      </c>
      <c r="F42" s="6" t="s">
        <v>38</v>
      </c>
      <c r="G42" s="6" t="s">
        <v>39</v>
      </c>
      <c r="H42" s="17">
        <v>1</v>
      </c>
      <c r="I42" s="2">
        <v>646</v>
      </c>
      <c r="J42" s="2">
        <v>646</v>
      </c>
      <c r="K42" s="2">
        <v>646</v>
      </c>
      <c r="L42" s="9" t="s">
        <v>95</v>
      </c>
      <c r="M42" s="2">
        <v>1049.0999999999999</v>
      </c>
      <c r="N42" s="2"/>
      <c r="O42" s="2"/>
      <c r="P42" s="15">
        <v>284.62082999999996</v>
      </c>
      <c r="Q42" s="15">
        <v>0</v>
      </c>
      <c r="R42" s="15">
        <v>0</v>
      </c>
      <c r="S42" s="15">
        <v>1333.7208299999998</v>
      </c>
      <c r="T42" s="15">
        <f t="shared" si="2"/>
        <v>200.05812449999996</v>
      </c>
      <c r="U42" s="15">
        <f t="shared" si="3"/>
        <v>1533.7789544999996</v>
      </c>
      <c r="V42" s="2"/>
      <c r="W42" s="11"/>
    </row>
    <row r="43" spans="1:23" x14ac:dyDescent="0.3">
      <c r="A43" s="4">
        <v>45798</v>
      </c>
      <c r="B43" s="1" t="s">
        <v>117</v>
      </c>
      <c r="C43" s="1" t="s">
        <v>116</v>
      </c>
      <c r="D43" s="1" t="s">
        <v>45</v>
      </c>
      <c r="E43" s="6" t="s">
        <v>37</v>
      </c>
      <c r="F43" s="6" t="s">
        <v>38</v>
      </c>
      <c r="G43" s="6" t="s">
        <v>39</v>
      </c>
      <c r="H43" s="17">
        <v>4</v>
      </c>
      <c r="I43" s="2">
        <v>2371</v>
      </c>
      <c r="J43" s="2">
        <v>2371</v>
      </c>
      <c r="K43" s="2">
        <v>2371</v>
      </c>
      <c r="L43" s="9" t="s">
        <v>95</v>
      </c>
      <c r="M43" s="2">
        <v>3452.18</v>
      </c>
      <c r="N43" s="2"/>
      <c r="O43" s="2"/>
      <c r="P43" s="15">
        <v>936.57643399999995</v>
      </c>
      <c r="Q43" s="15">
        <v>0</v>
      </c>
      <c r="R43" s="15">
        <v>0</v>
      </c>
      <c r="S43" s="15">
        <v>4388.7564339999999</v>
      </c>
      <c r="T43" s="15">
        <f t="shared" si="2"/>
        <v>658.31346509999992</v>
      </c>
      <c r="U43" s="15">
        <f t="shared" si="3"/>
        <v>5047.0698990999999</v>
      </c>
      <c r="V43" s="2"/>
      <c r="W43" s="11"/>
    </row>
    <row r="44" spans="1:23" x14ac:dyDescent="0.3">
      <c r="A44" s="4">
        <v>45798</v>
      </c>
      <c r="B44" s="1">
        <v>87819325</v>
      </c>
      <c r="C44" s="1" t="s">
        <v>118</v>
      </c>
      <c r="D44" s="1" t="s">
        <v>45</v>
      </c>
      <c r="E44" s="6" t="s">
        <v>37</v>
      </c>
      <c r="F44" s="1" t="s">
        <v>75</v>
      </c>
      <c r="G44" s="1" t="s">
        <v>76</v>
      </c>
      <c r="H44" s="17">
        <v>1</v>
      </c>
      <c r="I44" s="2">
        <v>249</v>
      </c>
      <c r="J44" s="2">
        <v>249</v>
      </c>
      <c r="K44" s="2">
        <v>249</v>
      </c>
      <c r="L44" s="9" t="s">
        <v>95</v>
      </c>
      <c r="M44" s="2">
        <v>728</v>
      </c>
      <c r="N44" s="2"/>
      <c r="O44" s="2"/>
      <c r="P44" s="15">
        <v>197.50639999999999</v>
      </c>
      <c r="Q44" s="15">
        <v>0</v>
      </c>
      <c r="R44" s="15">
        <v>0</v>
      </c>
      <c r="S44" s="15">
        <v>925.50639999999999</v>
      </c>
      <c r="T44" s="15">
        <f t="shared" si="2"/>
        <v>138.82595999999998</v>
      </c>
      <c r="U44" s="15">
        <f t="shared" si="3"/>
        <v>1064.3323599999999</v>
      </c>
      <c r="V44" s="2"/>
      <c r="W44" s="11"/>
    </row>
    <row r="45" spans="1:23" x14ac:dyDescent="0.3">
      <c r="A45" s="4">
        <v>45800</v>
      </c>
      <c r="B45" s="1" t="s">
        <v>138</v>
      </c>
      <c r="C45" s="1" t="s">
        <v>119</v>
      </c>
      <c r="D45" s="6" t="s">
        <v>78</v>
      </c>
      <c r="E45" s="6" t="s">
        <v>37</v>
      </c>
      <c r="F45" s="6" t="s">
        <v>38</v>
      </c>
      <c r="G45" s="6" t="s">
        <v>39</v>
      </c>
      <c r="H45" s="17">
        <v>1</v>
      </c>
      <c r="I45" s="2">
        <v>1042</v>
      </c>
      <c r="J45" s="2">
        <v>1042</v>
      </c>
      <c r="K45" s="2">
        <v>1042</v>
      </c>
      <c r="L45" s="9" t="s">
        <v>95</v>
      </c>
      <c r="M45" s="2">
        <v>1517.15</v>
      </c>
      <c r="N45" s="2"/>
      <c r="O45" s="2"/>
      <c r="P45" s="15">
        <v>0</v>
      </c>
      <c r="Q45" s="15">
        <v>0</v>
      </c>
      <c r="R45" s="15">
        <v>0</v>
      </c>
      <c r="S45" s="15">
        <v>1517.15</v>
      </c>
      <c r="T45" s="15">
        <f t="shared" si="2"/>
        <v>227.57250000000002</v>
      </c>
      <c r="U45" s="15">
        <f t="shared" si="3"/>
        <v>1744.7225000000001</v>
      </c>
      <c r="V45" s="2"/>
      <c r="W45" s="11"/>
    </row>
    <row r="46" spans="1:23" x14ac:dyDescent="0.3">
      <c r="A46" s="4">
        <v>45800</v>
      </c>
      <c r="B46" s="1" t="s">
        <v>137</v>
      </c>
      <c r="C46" s="1" t="s">
        <v>120</v>
      </c>
      <c r="D46" s="6" t="s">
        <v>78</v>
      </c>
      <c r="E46" s="6" t="s">
        <v>37</v>
      </c>
      <c r="F46" s="6" t="s">
        <v>40</v>
      </c>
      <c r="G46" s="1" t="s">
        <v>41</v>
      </c>
      <c r="H46" s="17">
        <v>1</v>
      </c>
      <c r="I46" s="2">
        <v>237</v>
      </c>
      <c r="J46" s="2">
        <v>237</v>
      </c>
      <c r="K46" s="2">
        <v>237</v>
      </c>
      <c r="L46" s="9" t="s">
        <v>95</v>
      </c>
      <c r="M46" s="2">
        <v>504.34</v>
      </c>
      <c r="N46" s="2"/>
      <c r="O46" s="2"/>
      <c r="P46" s="15">
        <v>136.82744199999999</v>
      </c>
      <c r="Q46" s="15">
        <v>0</v>
      </c>
      <c r="R46" s="15">
        <v>0</v>
      </c>
      <c r="S46" s="15">
        <v>641.16744199999994</v>
      </c>
      <c r="T46" s="15">
        <f t="shared" si="2"/>
        <v>96.175116299999985</v>
      </c>
      <c r="U46" s="15">
        <f t="shared" si="3"/>
        <v>737.34255829999995</v>
      </c>
      <c r="V46" s="2"/>
      <c r="W46" s="11"/>
    </row>
    <row r="47" spans="1:23" x14ac:dyDescent="0.3">
      <c r="A47" s="29"/>
      <c r="E47" s="20"/>
      <c r="H47" s="18"/>
      <c r="K47" s="11"/>
      <c r="M47" s="16"/>
      <c r="N47" s="16"/>
      <c r="O47" s="16"/>
      <c r="Q47" s="16">
        <f t="shared" ref="Q47:R47" si="4">SUM(Q2:Q46)</f>
        <v>0</v>
      </c>
      <c r="R47" s="16">
        <f t="shared" si="4"/>
        <v>0</v>
      </c>
      <c r="V47" s="11"/>
      <c r="W47" s="11"/>
    </row>
    <row r="48" spans="1:23" x14ac:dyDescent="0.3">
      <c r="A48" s="29"/>
      <c r="H48" s="18"/>
      <c r="K48" s="11"/>
      <c r="L48" s="11"/>
      <c r="V48" s="11"/>
    </row>
    <row r="49" spans="1:1" x14ac:dyDescent="0.3">
      <c r="A49" s="29"/>
    </row>
    <row r="50" spans="1:1" x14ac:dyDescent="0.3">
      <c r="A50" s="29"/>
    </row>
  </sheetData>
  <sortState xmlns:xlrd2="http://schemas.microsoft.com/office/spreadsheetml/2017/richdata2" ref="A2:V29">
    <sortCondition ref="A2:A29"/>
  </sortState>
  <phoneticPr fontId="5" type="noConversion"/>
  <conditionalFormatting sqref="C1:C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Shantel</dc:creator>
  <cp:lastModifiedBy>Sue Adams</cp:lastModifiedBy>
  <cp:lastPrinted>2025-03-25T08:20:58Z</cp:lastPrinted>
  <dcterms:created xsi:type="dcterms:W3CDTF">2019-07-19T07:54:48Z</dcterms:created>
  <dcterms:modified xsi:type="dcterms:W3CDTF">2025-05-29T13:36:49Z</dcterms:modified>
</cp:coreProperties>
</file>