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212"/>
  </bookViews>
  <sheets>
    <sheet name="NOV 2020" sheetId="4" r:id="rId1"/>
  </sheets>
  <calcPr calcId="145621"/>
</workbook>
</file>

<file path=xl/calcChain.xml><?xml version="1.0" encoding="utf-8"?>
<calcChain xmlns="http://schemas.openxmlformats.org/spreadsheetml/2006/main">
  <c r="T3" i="4" l="1"/>
  <c r="U3" i="4" s="1"/>
  <c r="T4" i="4"/>
  <c r="U4" i="4" s="1"/>
  <c r="T10" i="4"/>
  <c r="U10" i="4" s="1"/>
  <c r="T13" i="4"/>
  <c r="U13" i="4" s="1"/>
  <c r="T12" i="4"/>
  <c r="U12" i="4" s="1"/>
  <c r="T11" i="4"/>
  <c r="U11" i="4" s="1"/>
  <c r="T9" i="4"/>
  <c r="U9" i="4" s="1"/>
  <c r="T8" i="4"/>
  <c r="U8" i="4" s="1"/>
  <c r="T5" i="4"/>
  <c r="U5" i="4" s="1"/>
  <c r="T6" i="4"/>
  <c r="U6" i="4" s="1"/>
  <c r="T7" i="4"/>
  <c r="U7" i="4" s="1"/>
  <c r="T2" i="4"/>
  <c r="U2" i="4" s="1"/>
</calcChain>
</file>

<file path=xl/sharedStrings.xml><?xml version="1.0" encoding="utf-8"?>
<sst xmlns="http://schemas.openxmlformats.org/spreadsheetml/2006/main" count="116" uniqueCount="75">
  <si>
    <t>Sender</t>
  </si>
  <si>
    <t>Origin</t>
  </si>
  <si>
    <t>Destination</t>
  </si>
  <si>
    <t>Service</t>
  </si>
  <si>
    <t>Chrg Mass</t>
  </si>
  <si>
    <t>JHB</t>
  </si>
  <si>
    <t>CREST CHEM</t>
  </si>
  <si>
    <t>J205086</t>
  </si>
  <si>
    <t xml:space="preserve">TRIMOVE </t>
  </si>
  <si>
    <t xml:space="preserve">HENEWAYS </t>
  </si>
  <si>
    <t>EPPING</t>
  </si>
  <si>
    <t>7P</t>
  </si>
  <si>
    <t>CT123138</t>
  </si>
  <si>
    <t>21P</t>
  </si>
  <si>
    <t>CT123139</t>
  </si>
  <si>
    <t>83327625</t>
  </si>
  <si>
    <t>KLEEN EEZY</t>
  </si>
  <si>
    <t>BEACONVALE</t>
  </si>
  <si>
    <t>5P</t>
  </si>
  <si>
    <t>CT123140</t>
  </si>
  <si>
    <t>83340821</t>
  </si>
  <si>
    <t>KRAAIFONTEIN</t>
  </si>
  <si>
    <t>MEDALLION</t>
  </si>
  <si>
    <t>10IT</t>
  </si>
  <si>
    <t>J205317</t>
  </si>
  <si>
    <t>BRENNTAG</t>
  </si>
  <si>
    <t>K/GARD</t>
  </si>
  <si>
    <t>19P</t>
  </si>
  <si>
    <t>J205316</t>
  </si>
  <si>
    <t>SOPURA</t>
  </si>
  <si>
    <t>WESTLAKE</t>
  </si>
  <si>
    <t>3FB</t>
  </si>
  <si>
    <t>J205315</t>
  </si>
  <si>
    <t>GEORGE</t>
  </si>
  <si>
    <t>1DR</t>
  </si>
  <si>
    <t>J204453</t>
  </si>
  <si>
    <t>NESTLE SA</t>
  </si>
  <si>
    <t>EL</t>
  </si>
  <si>
    <t>J204376</t>
  </si>
  <si>
    <t>PROSPECTON</t>
  </si>
  <si>
    <t>DBN</t>
  </si>
  <si>
    <t>12P/2SA</t>
  </si>
  <si>
    <t>MONTEAGLE</t>
  </si>
  <si>
    <t>D81506/D81507</t>
  </si>
  <si>
    <t xml:space="preserve">SYMRISE/BRENNTA </t>
  </si>
  <si>
    <t>ISANDO/RANDJIESPARK</t>
  </si>
  <si>
    <t>27PLTS/DR</t>
  </si>
  <si>
    <t>D81265</t>
  </si>
  <si>
    <t xml:space="preserve">RADICAL SEEDLINGS </t>
  </si>
  <si>
    <t>STELLENBOSCH</t>
  </si>
  <si>
    <t>2PLTS</t>
  </si>
  <si>
    <t>83322505</t>
  </si>
  <si>
    <t>83333271</t>
  </si>
  <si>
    <t>D82165</t>
  </si>
  <si>
    <t>SIDWELL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</si>
  <si>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</si>
  <si>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</si>
  <si>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</si>
  <si>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</si>
  <si>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</si>
  <si>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</si>
  <si>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</si>
  <si>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</si>
  <si>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</si>
  <si>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</si>
  <si>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</si>
  <si>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</si>
  <si>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</si>
  <si>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</si>
  <si>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</si>
  <si>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</si>
  <si>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</si>
  <si>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27P</t>
  </si>
  <si>
    <t>1PLT</t>
  </si>
  <si>
    <t>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</si>
</sst>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1"/>
      <name val="Calibri"/>
      <family val="2"/>
    </font>
    <font>
      <sz val="8"/>
      <color rgb="FF000000"/>
      <name val="Calibri"/>
    </font>
    <font>
      <sz val="10"/>
      <name val="Arial"/>
      <family val="2"/>
    </font>
    <font>
      <sz val="9"/>
      <name val="Arial"/>
      <family val="2"/>
    </font>
    <font>
      <sz val="9"/>
      <name val="Verdana"/>
      <family val="2"/>
    </font>
    <font>
      <sz val="9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/>
    <xf numFmtId="0" fontId="7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 applyFont="1"/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/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/>
    <xf numFmtId="49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7" fillId="0" borderId="1" xfId="0" applyFont="1" applyBorder="1" applyAlignment="1"/>
    <xf numFmtId="2" fontId="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1" fontId="0" fillId="0" borderId="1" xfId="0" applyNumberFormat="1" applyFont="1" applyBorder="1" applyAlignment="1"/>
    <xf numFmtId="1" fontId="7" fillId="0" borderId="1" xfId="0" applyNumberFormat="1" applyFont="1" applyBorder="1" applyAlignment="1"/>
    <xf numFmtId="2" fontId="0" fillId="0" borderId="0" xfId="0" applyNumberFormat="1" applyFont="1" applyAlignment="1"/>
    <xf numFmtId="14" fontId="8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49" fontId="8" fillId="0" borderId="1" xfId="0" applyNumberFormat="1" applyFont="1" applyBorder="1" applyAlignment="1"/>
    <xf numFmtId="0" fontId="9" fillId="0" borderId="1" xfId="0" applyFont="1" applyBorder="1" applyAlignment="1">
      <alignment horizontal="center" vertical="center"/>
    </xf>
  </cellXfs>
  <cellStyles count="15">
    <cellStyle name="Currency 2" xfId="3"/>
    <cellStyle name="Currency 2 2" xfId="10"/>
    <cellStyle name="Currency 3" xfId="4"/>
    <cellStyle name="Currency 3 2" xfId="11"/>
    <cellStyle name="Currency 4" xfId="9"/>
    <cellStyle name="Currency 4 2" xfId="12"/>
    <cellStyle name="Currency 5" xfId="2"/>
    <cellStyle name="Currency 5 2" xfId="13"/>
    <cellStyle name="Normal" xfId="0" builtinId="0"/>
    <cellStyle name="Normal 2" xfId="5"/>
    <cellStyle name="Normal 3" xfId="6"/>
    <cellStyle name="Normal 4" xfId="7"/>
    <cellStyle name="Normal 5" xfId="8"/>
    <cellStyle name="Normal 6" xfId="1"/>
    <cellStyle name="Normal 6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workbookViewId="0">
      <selection activeCell="F15" sqref="F15"/>
    </sheetView>
  </sheetViews>
  <sheetFormatPr defaultRowHeight="12.75" x14ac:dyDescent="0.2"/>
  <cols>
    <col min="1" max="1" width="10.140625" style="8" bestFit="1" customWidth="1"/>
    <col min="2" max="2" width="12.28515625" style="8" bestFit="1" customWidth="1"/>
    <col min="3" max="3" width="14.140625" style="13" bestFit="1" customWidth="1"/>
    <col min="4" max="4" width="12.28515625" style="8" bestFit="1" customWidth="1"/>
    <col min="5" max="5" width="6.5703125" style="13" bestFit="1" customWidth="1"/>
    <col min="6" max="6" width="19.28515625" style="3" bestFit="1" customWidth="1"/>
    <col min="7" max="7" width="21.140625" style="8" bestFit="1" customWidth="1"/>
    <col min="8" max="8" width="10.28515625" style="8" bestFit="1" customWidth="1"/>
    <col min="9" max="9" width="6" style="16" bestFit="1" customWidth="1"/>
    <col min="10" max="10" width="9" style="16" bestFit="1" customWidth="1"/>
    <col min="11" max="11" width="10.28515625" style="16" bestFit="1" customWidth="1"/>
    <col min="12" max="12" width="7.85546875" style="8" bestFit="1" customWidth="1"/>
    <col min="13" max="13" width="10.7109375" style="10" bestFit="1" customWidth="1"/>
    <col min="14" max="14" width="8.5703125" style="29" bestFit="1" customWidth="1"/>
    <col min="15" max="15" width="9.85546875" style="29" bestFit="1" customWidth="1"/>
    <col min="16" max="16" width="15.140625" style="29" bestFit="1" customWidth="1"/>
    <col min="17" max="17" width="14.85546875" style="29" bestFit="1" customWidth="1"/>
    <col min="18" max="18" width="6" style="29" bestFit="1" customWidth="1"/>
    <col min="19" max="19" width="9.7109375" style="29" bestFit="1" customWidth="1"/>
    <col min="20" max="20" width="7.42578125" style="29" bestFit="1" customWidth="1"/>
    <col min="21" max="21" width="8.42578125" style="29" bestFit="1" customWidth="1"/>
    <col min="22" max="22" width="7.85546875" style="13" bestFit="1" customWidth="1"/>
    <col min="23" max="16384" width="9.140625" style="13"/>
  </cols>
  <sheetData>
    <row r="1" spans="1:22" x14ac:dyDescent="0.2">
      <c r="A1" s="11" t="s">
        <v>55</v>
      </c>
      <c r="B1" s="11" t="s">
        <v>56</v>
      </c>
      <c r="C1" s="32" t="s">
        <v>57</v>
      </c>
      <c r="D1" s="11" t="s">
        <v>0</v>
      </c>
      <c r="E1" s="11" t="s">
        <v>1</v>
      </c>
      <c r="F1" s="11" t="s">
        <v>58</v>
      </c>
      <c r="G1" s="11" t="s">
        <v>2</v>
      </c>
      <c r="H1" s="11" t="s">
        <v>59</v>
      </c>
      <c r="I1" s="14" t="s">
        <v>60</v>
      </c>
      <c r="J1" s="14" t="s">
        <v>61</v>
      </c>
      <c r="K1" s="14" t="s">
        <v>4</v>
      </c>
      <c r="L1" s="11" t="s">
        <v>3</v>
      </c>
      <c r="M1" s="12" t="s">
        <v>62</v>
      </c>
      <c r="N1" s="12" t="s">
        <v>63</v>
      </c>
      <c r="O1" s="12" t="s">
        <v>64</v>
      </c>
      <c r="P1" s="12" t="s">
        <v>65</v>
      </c>
      <c r="Q1" s="12" t="s">
        <v>66</v>
      </c>
      <c r="R1" s="12" t="s">
        <v>67</v>
      </c>
      <c r="S1" s="12" t="s">
        <v>68</v>
      </c>
      <c r="T1" s="12" t="s">
        <v>69</v>
      </c>
      <c r="U1" s="12" t="s">
        <v>70</v>
      </c>
      <c r="V1" s="11" t="s">
        <v>71</v>
      </c>
    </row>
    <row r="2" spans="1:22" s="1" customFormat="1" ht="12" x14ac:dyDescent="0.2">
      <c r="A2" s="30">
        <v>44137</v>
      </c>
      <c r="B2" s="34">
        <v>73067855</v>
      </c>
      <c r="C2" s="33" t="s">
        <v>12</v>
      </c>
      <c r="D2" s="17" t="s">
        <v>6</v>
      </c>
      <c r="E2" s="17" t="s">
        <v>5</v>
      </c>
      <c r="F2" s="17" t="s">
        <v>6</v>
      </c>
      <c r="G2" s="17" t="s">
        <v>10</v>
      </c>
      <c r="H2" s="18" t="s">
        <v>13</v>
      </c>
      <c r="I2" s="25">
        <v>16790</v>
      </c>
      <c r="J2" s="25">
        <v>16790</v>
      </c>
      <c r="K2" s="18">
        <v>16790</v>
      </c>
      <c r="L2" s="17" t="s">
        <v>74</v>
      </c>
      <c r="M2" s="6">
        <v>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19">
        <v>25572.65</v>
      </c>
      <c r="T2" s="6">
        <f>S2*15%</f>
        <v>3835.8975</v>
      </c>
      <c r="U2" s="6">
        <f>SUM(S2:T2)</f>
        <v>29408.547500000001</v>
      </c>
      <c r="V2" s="5"/>
    </row>
    <row r="3" spans="1:22" s="2" customFormat="1" x14ac:dyDescent="0.2">
      <c r="A3" s="30">
        <v>44137</v>
      </c>
      <c r="B3" s="17" t="s">
        <v>15</v>
      </c>
      <c r="C3" s="33" t="s">
        <v>14</v>
      </c>
      <c r="D3" s="17" t="s">
        <v>6</v>
      </c>
      <c r="E3" s="17" t="s">
        <v>5</v>
      </c>
      <c r="F3" s="17" t="s">
        <v>16</v>
      </c>
      <c r="G3" s="17" t="s">
        <v>17</v>
      </c>
      <c r="H3" s="18" t="s">
        <v>18</v>
      </c>
      <c r="I3" s="26">
        <v>4898</v>
      </c>
      <c r="J3" s="26">
        <v>4898</v>
      </c>
      <c r="K3" s="18">
        <v>4898</v>
      </c>
      <c r="L3" s="17" t="s">
        <v>74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19">
        <v>10679.62</v>
      </c>
      <c r="T3" s="6">
        <f>S3*15%</f>
        <v>1601.943</v>
      </c>
      <c r="U3" s="6">
        <f>SUM(S3:T3)</f>
        <v>12281.563</v>
      </c>
      <c r="V3" s="7"/>
    </row>
    <row r="4" spans="1:22" s="2" customFormat="1" x14ac:dyDescent="0.2">
      <c r="A4" s="30">
        <v>44137</v>
      </c>
      <c r="B4" s="17" t="s">
        <v>20</v>
      </c>
      <c r="C4" s="33" t="s">
        <v>19</v>
      </c>
      <c r="D4" s="17" t="s">
        <v>6</v>
      </c>
      <c r="E4" s="17" t="s">
        <v>5</v>
      </c>
      <c r="F4" s="17" t="s">
        <v>22</v>
      </c>
      <c r="G4" s="17" t="s">
        <v>21</v>
      </c>
      <c r="H4" s="18" t="s">
        <v>23</v>
      </c>
      <c r="I4" s="26">
        <v>315</v>
      </c>
      <c r="J4" s="26">
        <v>315</v>
      </c>
      <c r="K4" s="18">
        <v>315</v>
      </c>
      <c r="L4" s="17" t="s">
        <v>74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19">
        <v>805.54</v>
      </c>
      <c r="T4" s="6">
        <f>S4*15%</f>
        <v>120.83099999999999</v>
      </c>
      <c r="U4" s="6">
        <f>SUM(S4:T4)</f>
        <v>926.37099999999998</v>
      </c>
      <c r="V4" s="7"/>
    </row>
    <row r="5" spans="1:22" x14ac:dyDescent="0.2">
      <c r="A5" s="30">
        <v>44118</v>
      </c>
      <c r="B5" s="17" t="s">
        <v>51</v>
      </c>
      <c r="C5" s="33" t="s">
        <v>47</v>
      </c>
      <c r="D5" s="17" t="s">
        <v>6</v>
      </c>
      <c r="E5" s="17" t="s">
        <v>40</v>
      </c>
      <c r="F5" s="17" t="s">
        <v>48</v>
      </c>
      <c r="G5" s="17" t="s">
        <v>49</v>
      </c>
      <c r="H5" s="18" t="s">
        <v>50</v>
      </c>
      <c r="I5" s="28">
        <v>2500</v>
      </c>
      <c r="J5" s="28">
        <v>2500</v>
      </c>
      <c r="K5" s="18">
        <v>2500</v>
      </c>
      <c r="L5" s="17" t="s">
        <v>74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19">
        <v>7011.9</v>
      </c>
      <c r="T5" s="6">
        <f>S5*15%</f>
        <v>1051.7849999999999</v>
      </c>
      <c r="U5" s="6">
        <f>SUM(S5:T5)</f>
        <v>8063.6849999999995</v>
      </c>
      <c r="V5" s="23"/>
    </row>
    <row r="6" spans="1:22" x14ac:dyDescent="0.2">
      <c r="A6" s="30">
        <v>44131</v>
      </c>
      <c r="B6" s="17" t="s">
        <v>52</v>
      </c>
      <c r="C6" s="33" t="s">
        <v>43</v>
      </c>
      <c r="D6" s="17" t="s">
        <v>42</v>
      </c>
      <c r="E6" s="17" t="s">
        <v>40</v>
      </c>
      <c r="F6" s="17" t="s">
        <v>44</v>
      </c>
      <c r="G6" s="17" t="s">
        <v>45</v>
      </c>
      <c r="H6" s="18" t="s">
        <v>46</v>
      </c>
      <c r="I6" s="28" t="s">
        <v>72</v>
      </c>
      <c r="J6" s="28" t="s">
        <v>72</v>
      </c>
      <c r="K6" s="28" t="s">
        <v>72</v>
      </c>
      <c r="L6" s="17" t="s">
        <v>74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19">
        <v>14710.68</v>
      </c>
      <c r="T6" s="6">
        <f>S6*15%</f>
        <v>2206.6019999999999</v>
      </c>
      <c r="U6" s="6">
        <f>SUM(S6:T6)</f>
        <v>16917.281999999999</v>
      </c>
      <c r="V6" s="23"/>
    </row>
    <row r="7" spans="1:22" x14ac:dyDescent="0.2">
      <c r="A7" s="31">
        <v>44148</v>
      </c>
      <c r="B7" s="9">
        <v>83342887</v>
      </c>
      <c r="C7" s="20" t="s">
        <v>53</v>
      </c>
      <c r="D7" s="21" t="s">
        <v>6</v>
      </c>
      <c r="E7" s="4" t="s">
        <v>40</v>
      </c>
      <c r="F7" s="9" t="s">
        <v>25</v>
      </c>
      <c r="G7" s="9" t="s">
        <v>54</v>
      </c>
      <c r="H7" s="18" t="s">
        <v>50</v>
      </c>
      <c r="I7" s="27">
        <v>5580</v>
      </c>
      <c r="J7" s="27">
        <v>5580</v>
      </c>
      <c r="K7" s="15">
        <v>5580</v>
      </c>
      <c r="L7" s="9" t="s">
        <v>74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24">
        <v>21950.9</v>
      </c>
      <c r="T7" s="6">
        <f>S7*15%</f>
        <v>3292.6350000000002</v>
      </c>
      <c r="U7" s="6">
        <f>SUM(S7:T7)</f>
        <v>25243.535000000003</v>
      </c>
      <c r="V7" s="20"/>
    </row>
    <row r="8" spans="1:22" x14ac:dyDescent="0.2">
      <c r="A8" s="31">
        <v>44154</v>
      </c>
      <c r="B8" s="9">
        <v>83356583</v>
      </c>
      <c r="C8" s="20" t="s">
        <v>38</v>
      </c>
      <c r="D8" s="21" t="s">
        <v>6</v>
      </c>
      <c r="E8" s="4" t="s">
        <v>5</v>
      </c>
      <c r="F8" s="9" t="s">
        <v>25</v>
      </c>
      <c r="G8" s="9" t="s">
        <v>39</v>
      </c>
      <c r="H8" s="9" t="s">
        <v>41</v>
      </c>
      <c r="I8" s="27">
        <v>10105</v>
      </c>
      <c r="J8" s="27">
        <v>10105</v>
      </c>
      <c r="K8" s="15">
        <v>10105</v>
      </c>
      <c r="L8" s="9" t="s">
        <v>74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24">
        <v>11026.59</v>
      </c>
      <c r="T8" s="6">
        <f>S8*15%</f>
        <v>1653.9884999999999</v>
      </c>
      <c r="U8" s="6">
        <f>SUM(S8:T8)</f>
        <v>12680.5785</v>
      </c>
      <c r="V8" s="20"/>
    </row>
    <row r="9" spans="1:22" x14ac:dyDescent="0.2">
      <c r="A9" s="31">
        <v>44152</v>
      </c>
      <c r="B9" s="9">
        <v>83348331</v>
      </c>
      <c r="C9" s="20" t="s">
        <v>35</v>
      </c>
      <c r="D9" s="21" t="s">
        <v>6</v>
      </c>
      <c r="E9" s="4" t="s">
        <v>5</v>
      </c>
      <c r="F9" s="9" t="s">
        <v>36</v>
      </c>
      <c r="G9" s="9" t="s">
        <v>37</v>
      </c>
      <c r="H9" s="9" t="s">
        <v>73</v>
      </c>
      <c r="I9" s="27">
        <v>50</v>
      </c>
      <c r="J9" s="27">
        <v>50</v>
      </c>
      <c r="K9" s="15">
        <v>50</v>
      </c>
      <c r="L9" s="9" t="s">
        <v>74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24">
        <v>1213.18</v>
      </c>
      <c r="T9" s="6">
        <f>S9*15%</f>
        <v>181.977</v>
      </c>
      <c r="U9" s="6">
        <f>SUM(S9:T9)</f>
        <v>1395.1570000000002</v>
      </c>
      <c r="V9" s="20"/>
    </row>
    <row r="10" spans="1:22" x14ac:dyDescent="0.2">
      <c r="A10" s="31">
        <v>44145</v>
      </c>
      <c r="B10" s="9">
        <v>77231733</v>
      </c>
      <c r="C10" s="20" t="s">
        <v>7</v>
      </c>
      <c r="D10" s="20" t="s">
        <v>8</v>
      </c>
      <c r="E10" s="4" t="s">
        <v>5</v>
      </c>
      <c r="F10" s="9" t="s">
        <v>9</v>
      </c>
      <c r="G10" s="9" t="s">
        <v>10</v>
      </c>
      <c r="H10" s="9" t="s">
        <v>11</v>
      </c>
      <c r="I10" s="27">
        <v>7632</v>
      </c>
      <c r="J10" s="27">
        <v>7632</v>
      </c>
      <c r="K10" s="15">
        <v>7632</v>
      </c>
      <c r="L10" s="9" t="s">
        <v>74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24">
        <v>15777.21</v>
      </c>
      <c r="T10" s="6">
        <f>S10*15%</f>
        <v>2366.5814999999998</v>
      </c>
      <c r="U10" s="6">
        <f>SUM(S10:T10)</f>
        <v>18143.791499999999</v>
      </c>
      <c r="V10" s="20"/>
    </row>
    <row r="11" spans="1:22" s="22" customFormat="1" x14ac:dyDescent="0.2">
      <c r="A11" s="31">
        <v>44151</v>
      </c>
      <c r="B11" s="9">
        <v>83338151</v>
      </c>
      <c r="C11" s="20" t="s">
        <v>32</v>
      </c>
      <c r="D11" s="21" t="s">
        <v>6</v>
      </c>
      <c r="E11" s="4" t="s">
        <v>5</v>
      </c>
      <c r="F11" s="9" t="s">
        <v>6</v>
      </c>
      <c r="G11" s="9" t="s">
        <v>33</v>
      </c>
      <c r="H11" s="9" t="s">
        <v>34</v>
      </c>
      <c r="I11" s="27">
        <v>218</v>
      </c>
      <c r="J11" s="27">
        <v>218</v>
      </c>
      <c r="K11" s="15">
        <v>218</v>
      </c>
      <c r="L11" s="9" t="s">
        <v>74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24">
        <v>1558.1</v>
      </c>
      <c r="T11" s="6">
        <f>S11*15%</f>
        <v>233.71499999999997</v>
      </c>
      <c r="U11" s="6">
        <f>SUM(S11:T11)</f>
        <v>1791.8149999999998</v>
      </c>
      <c r="V11" s="20"/>
    </row>
    <row r="12" spans="1:22" s="22" customFormat="1" x14ac:dyDescent="0.2">
      <c r="A12" s="31">
        <v>44151</v>
      </c>
      <c r="B12" s="9">
        <v>83351797</v>
      </c>
      <c r="C12" s="20" t="s">
        <v>28</v>
      </c>
      <c r="D12" s="21" t="s">
        <v>6</v>
      </c>
      <c r="E12" s="4" t="s">
        <v>5</v>
      </c>
      <c r="F12" s="9" t="s">
        <v>29</v>
      </c>
      <c r="G12" s="9" t="s">
        <v>30</v>
      </c>
      <c r="H12" s="9" t="s">
        <v>31</v>
      </c>
      <c r="I12" s="27">
        <v>3945</v>
      </c>
      <c r="J12" s="27">
        <v>3945</v>
      </c>
      <c r="K12" s="15">
        <v>3945</v>
      </c>
      <c r="L12" s="9" t="s">
        <v>74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24">
        <v>7659.76</v>
      </c>
      <c r="T12" s="6">
        <f>S12*15%</f>
        <v>1148.9639999999999</v>
      </c>
      <c r="U12" s="6">
        <f>SUM(S12:T12)</f>
        <v>8808.7240000000002</v>
      </c>
      <c r="V12" s="20"/>
    </row>
    <row r="13" spans="1:22" x14ac:dyDescent="0.2">
      <c r="A13" s="31">
        <v>44151</v>
      </c>
      <c r="B13" s="9">
        <v>83353609</v>
      </c>
      <c r="C13" s="20" t="s">
        <v>24</v>
      </c>
      <c r="D13" s="21" t="s">
        <v>6</v>
      </c>
      <c r="E13" s="4" t="s">
        <v>5</v>
      </c>
      <c r="F13" s="9" t="s">
        <v>25</v>
      </c>
      <c r="G13" s="9" t="s">
        <v>26</v>
      </c>
      <c r="H13" s="9" t="s">
        <v>27</v>
      </c>
      <c r="I13" s="27" t="s">
        <v>27</v>
      </c>
      <c r="J13" s="27" t="s">
        <v>27</v>
      </c>
      <c r="K13" s="15" t="s">
        <v>27</v>
      </c>
      <c r="L13" s="9" t="s">
        <v>74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24">
        <v>22772.3</v>
      </c>
      <c r="T13" s="6">
        <f>S13*15%</f>
        <v>3415.8449999999998</v>
      </c>
      <c r="U13" s="6">
        <f>SUM(S13:T13)</f>
        <v>26188.145</v>
      </c>
      <c r="V13" s="20"/>
    </row>
    <row r="14" spans="1:22" x14ac:dyDescent="0.2">
      <c r="E14" s="8"/>
      <c r="F14" s="13"/>
      <c r="G14" s="3"/>
      <c r="N14" s="10"/>
    </row>
    <row r="15" spans="1:22" x14ac:dyDescent="0.2">
      <c r="E15" s="8"/>
      <c r="F15" s="13"/>
      <c r="G15" s="3"/>
      <c r="N15" s="10"/>
    </row>
  </sheetData>
  <sortState ref="A3:W13">
    <sortCondition ref="C3:C13"/>
  </sortState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leann</cp:lastModifiedBy>
  <cp:revision>0</cp:revision>
  <cp:lastPrinted>2020-11-24T11:11:48Z</cp:lastPrinted>
  <dcterms:created xsi:type="dcterms:W3CDTF">2020-09-30T19:39:35Z</dcterms:created>
  <dcterms:modified xsi:type="dcterms:W3CDTF">2020-11-25T12:52:03Z</dcterms:modified>
</cp:coreProperties>
</file>