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Sheet1!$A$1:$V$49</definedName>
  </definedNames>
  <calcPr calcId="145621"/>
  <fileRecoveryPr repairLoad="1"/>
</workbook>
</file>

<file path=xl/calcChain.xml><?xml version="1.0" encoding="utf-8"?>
<calcChain xmlns="http://schemas.openxmlformats.org/spreadsheetml/2006/main">
  <c r="S24" i="1" l="1"/>
  <c r="U24" i="1" s="1"/>
  <c r="S25" i="1"/>
  <c r="U25" i="1" s="1"/>
  <c r="S45" i="1"/>
  <c r="U45" i="1" s="1"/>
  <c r="S30" i="1"/>
  <c r="U30" i="1" s="1"/>
  <c r="S16" i="1"/>
  <c r="U16" i="1" s="1"/>
  <c r="S3" i="1"/>
  <c r="U3" i="1" s="1"/>
  <c r="S4" i="1"/>
  <c r="U4" i="1" s="1"/>
  <c r="S2" i="1"/>
  <c r="U2" i="1" s="1"/>
  <c r="S15" i="1"/>
  <c r="U15" i="1" s="1"/>
  <c r="S6" i="1"/>
  <c r="U6" i="1" s="1"/>
  <c r="S7" i="1"/>
  <c r="U7" i="1" s="1"/>
  <c r="S14" i="1"/>
  <c r="U14" i="1" s="1"/>
  <c r="S26" i="1"/>
  <c r="U26" i="1" s="1"/>
  <c r="S29" i="1"/>
  <c r="U29" i="1" s="1"/>
  <c r="S28" i="1"/>
  <c r="U28" i="1" s="1"/>
  <c r="S46" i="1"/>
  <c r="U46" i="1" s="1"/>
  <c r="S27" i="1"/>
  <c r="U27" i="1" s="1"/>
  <c r="S47" i="1"/>
  <c r="U47" i="1" s="1"/>
  <c r="S31" i="1"/>
  <c r="U31" i="1" s="1"/>
  <c r="S36" i="1"/>
  <c r="U36" i="1" s="1"/>
  <c r="S32" i="1"/>
  <c r="U32" i="1" s="1"/>
  <c r="S39" i="1"/>
  <c r="U39" i="1" s="1"/>
  <c r="S13" i="1"/>
  <c r="U13" i="1" s="1"/>
  <c r="S8" i="1"/>
  <c r="U8" i="1" s="1"/>
  <c r="S10" i="1"/>
  <c r="U10" i="1" s="1"/>
  <c r="S11" i="1"/>
  <c r="U11" i="1" s="1"/>
  <c r="S9" i="1"/>
  <c r="U9" i="1" s="1"/>
  <c r="S12" i="1"/>
  <c r="U12" i="1" s="1"/>
  <c r="S5" i="1"/>
  <c r="U5" i="1" s="1"/>
  <c r="S33" i="1"/>
  <c r="U33" i="1" s="1"/>
  <c r="S35" i="1"/>
  <c r="U35" i="1" s="1"/>
  <c r="S17" i="1"/>
  <c r="U17" i="1" s="1"/>
  <c r="S34" i="1"/>
  <c r="U34" i="1" s="1"/>
  <c r="S38" i="1"/>
  <c r="U38" i="1" s="1"/>
  <c r="S37" i="1"/>
  <c r="U37" i="1" s="1"/>
  <c r="S43" i="1"/>
  <c r="U43" i="1" s="1"/>
  <c r="S19" i="1"/>
  <c r="U19" i="1" s="1"/>
  <c r="S18" i="1"/>
  <c r="U18" i="1" s="1"/>
  <c r="S42" i="1"/>
  <c r="U42" i="1" s="1"/>
  <c r="S40" i="1"/>
  <c r="U40" i="1" s="1"/>
  <c r="S41" i="1"/>
  <c r="U41" i="1" s="1"/>
  <c r="S44" i="1"/>
  <c r="U44" i="1" s="1"/>
  <c r="S21" i="1"/>
  <c r="U21" i="1" s="1"/>
  <c r="S22" i="1"/>
  <c r="U22" i="1" s="1"/>
  <c r="S23" i="1"/>
  <c r="U23" i="1" s="1"/>
  <c r="S20" i="1"/>
  <c r="U20" i="1" s="1"/>
  <c r="S48" i="1"/>
  <c r="U48" i="1" s="1"/>
</calcChain>
</file>

<file path=xl/sharedStrings.xml><?xml version="1.0" encoding="utf-8"?>
<sst xmlns="http://schemas.openxmlformats.org/spreadsheetml/2006/main" count="344" uniqueCount="152">
  <si>
    <t>Destination</t>
  </si>
  <si>
    <t>Sender</t>
  </si>
  <si>
    <t>Origin</t>
  </si>
  <si>
    <t>Service</t>
  </si>
  <si>
    <t>Chrg Mass</t>
  </si>
  <si>
    <t>BRENNTAG</t>
  </si>
  <si>
    <t>J253619</t>
  </si>
  <si>
    <t xml:space="preserve">NESTLE </t>
  </si>
  <si>
    <t>J250488</t>
  </si>
  <si>
    <t>J250489</t>
  </si>
  <si>
    <t xml:space="preserve">BOARDMAN BROS </t>
  </si>
  <si>
    <t>J253576</t>
  </si>
  <si>
    <t xml:space="preserve">JOHNSON &amp; JOHNSON </t>
  </si>
  <si>
    <t>J250495</t>
  </si>
  <si>
    <t xml:space="preserve">HENEWAYS </t>
  </si>
  <si>
    <t>10P</t>
  </si>
  <si>
    <t>D146755</t>
  </si>
  <si>
    <t>87441089</t>
  </si>
  <si>
    <t>JOTUN PAINTS</t>
  </si>
  <si>
    <t>BLACKHEATH</t>
  </si>
  <si>
    <t>D133388</t>
  </si>
  <si>
    <t>D133389</t>
  </si>
  <si>
    <t>D133387</t>
  </si>
  <si>
    <t>D146595</t>
  </si>
  <si>
    <t>D133391</t>
  </si>
  <si>
    <t>D133392</t>
  </si>
  <si>
    <t>D146447</t>
  </si>
  <si>
    <t>SO0638</t>
  </si>
  <si>
    <t>SMITH MINING</t>
  </si>
  <si>
    <t>J250490</t>
  </si>
  <si>
    <t>J250494</t>
  </si>
  <si>
    <t>J250493</t>
  </si>
  <si>
    <t>J253577</t>
  </si>
  <si>
    <t>J250492</t>
  </si>
  <si>
    <t xml:space="preserve">NTSAZONE </t>
  </si>
  <si>
    <t xml:space="preserve">PAROW </t>
  </si>
  <si>
    <t>J253580</t>
  </si>
  <si>
    <t>ARGAGH GLASS</t>
  </si>
  <si>
    <t>BELLVILLE</t>
  </si>
  <si>
    <t>J250496</t>
  </si>
  <si>
    <t>J252051</t>
  </si>
  <si>
    <t>VEOLIA</t>
  </si>
  <si>
    <t>J250497</t>
  </si>
  <si>
    <t>J252076</t>
  </si>
  <si>
    <t>D146073</t>
  </si>
  <si>
    <t>D133393</t>
  </si>
  <si>
    <t>D133395</t>
  </si>
  <si>
    <t>D133396</t>
  </si>
  <si>
    <t>D133394</t>
  </si>
  <si>
    <t>D133397</t>
  </si>
  <si>
    <t>D133390</t>
  </si>
  <si>
    <t>J250498</t>
  </si>
  <si>
    <t>TENSIDE</t>
  </si>
  <si>
    <t>J250500</t>
  </si>
  <si>
    <t>J250451</t>
  </si>
  <si>
    <t>J250499</t>
  </si>
  <si>
    <t>J252070</t>
  </si>
  <si>
    <t>J252069</t>
  </si>
  <si>
    <t>STEINWEG</t>
  </si>
  <si>
    <t>J252133</t>
  </si>
  <si>
    <t>J250453</t>
  </si>
  <si>
    <t>J250452</t>
  </si>
  <si>
    <t>J252131</t>
  </si>
  <si>
    <t xml:space="preserve">ARDAGH GLASS </t>
  </si>
  <si>
    <t xml:space="preserve">BELLVILLE </t>
  </si>
  <si>
    <t>J252129</t>
  </si>
  <si>
    <t>J252130</t>
  </si>
  <si>
    <t>EDGE MNF</t>
  </si>
  <si>
    <t xml:space="preserve">MAYVILLE </t>
  </si>
  <si>
    <t>J252135</t>
  </si>
  <si>
    <t>J250455</t>
  </si>
  <si>
    <t>J250456</t>
  </si>
  <si>
    <t>8747397/75737/75736/73686</t>
  </si>
  <si>
    <t>J250457</t>
  </si>
  <si>
    <t>87473916</t>
  </si>
  <si>
    <t>J250454</t>
  </si>
  <si>
    <t>87475735</t>
  </si>
  <si>
    <t>HARRISMITH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</si>
  <si>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</si>
  <si>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</si>
  <si>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</si>
  <si>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</si>
  <si>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</si>
  <si>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</si>
  <si>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</si>
  <si>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</si>
  <si>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</si>
  <si>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</si>
  <si>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</si>
  <si>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</si>
  <si>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</si>
  <si>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</si>
  <si>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</si>
  <si>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</si>
  <si>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</si>
  <si>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87448939/77314883</t>
  </si>
  <si>
    <t>87452784/2766/77315158</t>
  </si>
  <si>
    <t>87455152</t>
  </si>
  <si>
    <t>DURBAN</t>
  </si>
  <si>
    <t>PPG PROTECTIVE</t>
  </si>
  <si>
    <t>ALRODE</t>
  </si>
  <si>
    <t>87448277/76787497</t>
  </si>
  <si>
    <t>JOHANNESBURG</t>
  </si>
  <si>
    <t>MODERN MOWERS</t>
  </si>
  <si>
    <t>BRENNTAG PROSPECTON</t>
  </si>
  <si>
    <t>BPL PORT ELIZABETH</t>
  </si>
  <si>
    <t>PORT ELIZABETH</t>
  </si>
  <si>
    <t>87445589/3869/87450267/0268/0831/0832/0305/77315087</t>
  </si>
  <si>
    <t>BPL EAST LONDON</t>
  </si>
  <si>
    <t>EAST LONDON</t>
  </si>
  <si>
    <t>BRENNTAG KILLARNEY GARDENS</t>
  </si>
  <si>
    <t>CAPE TOWN</t>
  </si>
  <si>
    <t>87443834/3840/3833/77314563</t>
  </si>
  <si>
    <t>87443837/3898/3832/0084/0062/6068/77314563</t>
  </si>
  <si>
    <t>BRENNTAG PAARDEN EILAND</t>
  </si>
  <si>
    <t>87444936/77314563</t>
  </si>
  <si>
    <t>BRENNTAG POMONA 2</t>
  </si>
  <si>
    <t>87470646/76791129</t>
  </si>
  <si>
    <t>87444934/3839/3862/61/77314618</t>
  </si>
  <si>
    <t>87455463/6876/6875/5462/77315580</t>
  </si>
  <si>
    <t>87456879/87461357/1358/1359/1352/1355/3384/3433/2571/77316051</t>
  </si>
  <si>
    <t>87456878/87461344/1349/3388/1351/2570/2598/3387/77316049</t>
  </si>
  <si>
    <t>87462573/1516/1517/77316049</t>
  </si>
  <si>
    <t>87467328/8468/7326/7323/7322/7318/7317/77316511</t>
  </si>
  <si>
    <t>CONNECT LOGISTICS</t>
  </si>
  <si>
    <t>87458811/77315796</t>
  </si>
  <si>
    <t>87470053/77316641</t>
  </si>
  <si>
    <t>87468769/8214/77316477</t>
  </si>
  <si>
    <t>BRENNTAG MIDRAND</t>
  </si>
  <si>
    <t>87466313/6112/6106/77316277</t>
  </si>
  <si>
    <t>87463882/77316191</t>
  </si>
  <si>
    <t>87466151/6111/5300/77316277</t>
  </si>
  <si>
    <t>87466314/315/77316277</t>
  </si>
  <si>
    <t>87456100/7506/5755/77315509</t>
  </si>
  <si>
    <t>87457428/77315509</t>
  </si>
  <si>
    <t>87455773/77315509</t>
  </si>
  <si>
    <t>87457112/77315509</t>
  </si>
  <si>
    <t>BRENNTAG POMONA</t>
  </si>
  <si>
    <t>87455444/77315532</t>
  </si>
  <si>
    <t>87458586/3838/87463930/0286</t>
  </si>
  <si>
    <t>87464928/926/927/925/929/870/924/930/371/77316139</t>
  </si>
  <si>
    <t>87461480/87458543/77316008</t>
  </si>
  <si>
    <t>87454880</t>
  </si>
  <si>
    <t>87461481/1479/77316008</t>
  </si>
  <si>
    <t>87457274/76788828</t>
  </si>
  <si>
    <t>87450546/76787841</t>
  </si>
  <si>
    <t>PALLET</t>
  </si>
  <si>
    <t>ROAD</t>
  </si>
  <si>
    <t>6M</t>
  </si>
  <si>
    <t>SPRINGFIELD PARK DBN</t>
  </si>
  <si>
    <t>JACOBS DBN</t>
  </si>
  <si>
    <t>STUTTERHEIM 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</si>
</sst>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0" xfId="0" applyFont="1" applyAlignment="1"/>
    <xf numFmtId="166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166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/>
    <xf numFmtId="2" fontId="3" fillId="0" borderId="1" xfId="0" applyNumberFormat="1" applyFont="1" applyBorder="1" applyAlignment="1"/>
  </cellXfs>
  <cellStyles count="11">
    <cellStyle name="Comma 2" xfId="2"/>
    <cellStyle name="Comma 2 2" xfId="5"/>
    <cellStyle name="Comma 3 4" xfId="6"/>
    <cellStyle name="Comma 3 5" xfId="7"/>
    <cellStyle name="Currency 2" xfId="3"/>
    <cellStyle name="Currency 2 2" xfId="8"/>
    <cellStyle name="Currency 3 4" xfId="9"/>
    <cellStyle name="Currency 3 5" xfId="10"/>
    <cellStyle name="Normal" xfId="0" builtinId="0"/>
    <cellStyle name="Normal 2" xfId="1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workbookViewId="0">
      <selection activeCell="E17" sqref="E17:E48"/>
    </sheetView>
  </sheetViews>
  <sheetFormatPr defaultRowHeight="12.75" x14ac:dyDescent="0.2"/>
  <cols>
    <col min="1" max="1" width="10.42578125" style="17" customWidth="1"/>
    <col min="2" max="2" width="61.140625" style="17" bestFit="1" customWidth="1"/>
    <col min="3" max="3" width="8.140625" style="17" bestFit="1" customWidth="1"/>
    <col min="4" max="4" width="20.140625" style="17" bestFit="1" customWidth="1"/>
    <col min="5" max="5" width="13.42578125" style="17" bestFit="1" customWidth="1"/>
    <col min="6" max="6" width="25.5703125" style="17" bestFit="1" customWidth="1"/>
    <col min="7" max="7" width="16.28515625" style="17" bestFit="1" customWidth="1"/>
    <col min="8" max="8" width="4.5703125" style="6" bestFit="1" customWidth="1"/>
    <col min="9" max="9" width="8.42578125" style="6" bestFit="1" customWidth="1"/>
    <col min="10" max="10" width="8.42578125" style="17" bestFit="1" customWidth="1"/>
    <col min="11" max="11" width="9.28515625" style="17" bestFit="1" customWidth="1"/>
    <col min="12" max="12" width="6.5703125" style="17" bestFit="1" customWidth="1"/>
    <col min="13" max="13" width="9.42578125" style="18" bestFit="1" customWidth="1"/>
    <col min="14" max="14" width="7.7109375" style="18" bestFit="1" customWidth="1"/>
    <col min="15" max="15" width="8.85546875" style="18" bestFit="1" customWidth="1"/>
    <col min="16" max="16" width="12.5703125" style="18" bestFit="1" customWidth="1"/>
    <col min="17" max="17" width="13.140625" style="18" bestFit="1" customWidth="1"/>
    <col min="18" max="18" width="7.42578125" style="18" bestFit="1" customWidth="1"/>
    <col min="19" max="19" width="9.42578125" style="18" bestFit="1" customWidth="1"/>
    <col min="20" max="20" width="9" style="18" bestFit="1" customWidth="1"/>
    <col min="21" max="21" width="9.42578125" style="18" bestFit="1" customWidth="1"/>
    <col min="22" max="22" width="7.140625" style="6" bestFit="1" customWidth="1"/>
    <col min="23" max="16384" width="9.140625" style="6"/>
  </cols>
  <sheetData>
    <row r="1" spans="1:22" x14ac:dyDescent="0.2">
      <c r="A1" s="1" t="s">
        <v>78</v>
      </c>
      <c r="B1" s="2" t="s">
        <v>79</v>
      </c>
      <c r="C1" s="2" t="s">
        <v>80</v>
      </c>
      <c r="D1" s="2" t="s">
        <v>1</v>
      </c>
      <c r="E1" s="2" t="s">
        <v>2</v>
      </c>
      <c r="F1" s="2" t="s">
        <v>81</v>
      </c>
      <c r="G1" s="2" t="s">
        <v>0</v>
      </c>
      <c r="H1" s="3" t="s">
        <v>82</v>
      </c>
      <c r="I1" s="4" t="s">
        <v>83</v>
      </c>
      <c r="J1" s="4" t="s">
        <v>84</v>
      </c>
      <c r="K1" s="4" t="s">
        <v>4</v>
      </c>
      <c r="L1" s="3" t="s">
        <v>3</v>
      </c>
      <c r="M1" s="5" t="s">
        <v>85</v>
      </c>
      <c r="N1" s="5" t="s">
        <v>86</v>
      </c>
      <c r="O1" s="5" t="s">
        <v>87</v>
      </c>
      <c r="P1" s="5" t="s">
        <v>88</v>
      </c>
      <c r="Q1" s="5" t="s">
        <v>89</v>
      </c>
      <c r="R1" s="5" t="s">
        <v>90</v>
      </c>
      <c r="S1" s="5" t="s">
        <v>91</v>
      </c>
      <c r="T1" s="5" t="s">
        <v>92</v>
      </c>
      <c r="U1" s="5" t="s">
        <v>93</v>
      </c>
      <c r="V1" s="1" t="s">
        <v>94</v>
      </c>
    </row>
    <row r="2" spans="1:22" x14ac:dyDescent="0.2">
      <c r="A2" s="7">
        <v>45338</v>
      </c>
      <c r="B2" s="8" t="s">
        <v>115</v>
      </c>
      <c r="C2" s="8" t="s">
        <v>22</v>
      </c>
      <c r="D2" s="8" t="s">
        <v>104</v>
      </c>
      <c r="E2" s="8" t="s">
        <v>98</v>
      </c>
      <c r="F2" s="8" t="s">
        <v>114</v>
      </c>
      <c r="G2" s="8" t="s">
        <v>111</v>
      </c>
      <c r="H2" s="9">
        <v>4</v>
      </c>
      <c r="I2" s="10">
        <v>3225</v>
      </c>
      <c r="J2" s="10">
        <v>3225</v>
      </c>
      <c r="K2" s="10">
        <v>3225</v>
      </c>
      <c r="L2" s="8" t="s">
        <v>147</v>
      </c>
      <c r="M2" s="11">
        <v>6772.5</v>
      </c>
      <c r="N2" s="11">
        <v>0</v>
      </c>
      <c r="O2" s="11">
        <v>0</v>
      </c>
      <c r="P2" s="12">
        <v>3020.54</v>
      </c>
      <c r="Q2" s="11">
        <v>0</v>
      </c>
      <c r="R2" s="10">
        <v>0</v>
      </c>
      <c r="S2" s="11">
        <f>SUM(M2:R2)</f>
        <v>9793.0400000000009</v>
      </c>
      <c r="T2" s="19">
        <v>1468.96</v>
      </c>
      <c r="U2" s="19">
        <f>SUM(S2:T2)</f>
        <v>11262</v>
      </c>
      <c r="V2" s="13"/>
    </row>
    <row r="3" spans="1:22" x14ac:dyDescent="0.2">
      <c r="A3" s="7">
        <v>45338</v>
      </c>
      <c r="B3" s="8" t="s">
        <v>113</v>
      </c>
      <c r="C3" s="8" t="s">
        <v>20</v>
      </c>
      <c r="D3" s="8" t="s">
        <v>104</v>
      </c>
      <c r="E3" s="8" t="s">
        <v>98</v>
      </c>
      <c r="F3" s="8" t="s">
        <v>14</v>
      </c>
      <c r="G3" s="8" t="s">
        <v>111</v>
      </c>
      <c r="H3" s="9">
        <v>10</v>
      </c>
      <c r="I3" s="10">
        <v>8740.06</v>
      </c>
      <c r="J3" s="10">
        <v>8740.06</v>
      </c>
      <c r="K3" s="10">
        <v>8740.06</v>
      </c>
      <c r="L3" s="8" t="s">
        <v>147</v>
      </c>
      <c r="M3" s="11">
        <v>14421.098999999998</v>
      </c>
      <c r="N3" s="11">
        <v>0</v>
      </c>
      <c r="O3" s="11">
        <v>0</v>
      </c>
      <c r="P3" s="12">
        <v>6431.81</v>
      </c>
      <c r="Q3" s="11">
        <v>0</v>
      </c>
      <c r="R3" s="10">
        <v>0</v>
      </c>
      <c r="S3" s="11">
        <f>SUM(M3:R3)</f>
        <v>20852.909</v>
      </c>
      <c r="T3" s="19">
        <v>3127.94</v>
      </c>
      <c r="U3" s="19">
        <f t="shared" ref="U3:U48" si="0">SUM(S3:T3)</f>
        <v>23980.848999999998</v>
      </c>
      <c r="V3" s="13"/>
    </row>
    <row r="4" spans="1:22" x14ac:dyDescent="0.2">
      <c r="A4" s="7">
        <v>45338</v>
      </c>
      <c r="B4" s="8" t="s">
        <v>112</v>
      </c>
      <c r="C4" s="8" t="s">
        <v>21</v>
      </c>
      <c r="D4" s="8" t="s">
        <v>104</v>
      </c>
      <c r="E4" s="8" t="s">
        <v>98</v>
      </c>
      <c r="F4" s="8" t="s">
        <v>110</v>
      </c>
      <c r="G4" s="8" t="s">
        <v>111</v>
      </c>
      <c r="H4" s="9">
        <v>5</v>
      </c>
      <c r="I4" s="10">
        <v>3800.35</v>
      </c>
      <c r="J4" s="10">
        <v>3800.35</v>
      </c>
      <c r="K4" s="10">
        <v>3800.35</v>
      </c>
      <c r="L4" s="8" t="s">
        <v>147</v>
      </c>
      <c r="M4" s="11">
        <v>7980.7350000000006</v>
      </c>
      <c r="N4" s="11">
        <v>0</v>
      </c>
      <c r="O4" s="11">
        <v>0</v>
      </c>
      <c r="P4" s="12">
        <v>3559.41</v>
      </c>
      <c r="Q4" s="11">
        <v>0</v>
      </c>
      <c r="R4" s="10">
        <v>0</v>
      </c>
      <c r="S4" s="11">
        <f>SUM(M4:R4)</f>
        <v>11540.145</v>
      </c>
      <c r="T4" s="19">
        <v>1731.02</v>
      </c>
      <c r="U4" s="19">
        <f t="shared" si="0"/>
        <v>13271.165000000001</v>
      </c>
      <c r="V4" s="13"/>
    </row>
    <row r="5" spans="1:22" x14ac:dyDescent="0.2">
      <c r="A5" s="7">
        <v>45338</v>
      </c>
      <c r="B5" s="8" t="s">
        <v>118</v>
      </c>
      <c r="C5" s="8" t="s">
        <v>50</v>
      </c>
      <c r="D5" s="8" t="s">
        <v>104</v>
      </c>
      <c r="E5" s="8" t="s">
        <v>98</v>
      </c>
      <c r="F5" s="8" t="s">
        <v>105</v>
      </c>
      <c r="G5" s="8" t="s">
        <v>106</v>
      </c>
      <c r="H5" s="9">
        <v>5</v>
      </c>
      <c r="I5" s="10">
        <v>2365.59</v>
      </c>
      <c r="J5" s="10">
        <v>2365.59</v>
      </c>
      <c r="K5" s="10">
        <v>2365.59</v>
      </c>
      <c r="L5" s="8" t="s">
        <v>147</v>
      </c>
      <c r="M5" s="11">
        <v>5086.0185000000001</v>
      </c>
      <c r="N5" s="11">
        <v>0</v>
      </c>
      <c r="O5" s="11">
        <v>0</v>
      </c>
      <c r="P5" s="12">
        <v>2268.36</v>
      </c>
      <c r="Q5" s="11">
        <v>0</v>
      </c>
      <c r="R5" s="10">
        <v>0</v>
      </c>
      <c r="S5" s="11">
        <f>SUM(M5:R5)</f>
        <v>7354.3785000000007</v>
      </c>
      <c r="T5" s="19">
        <v>1103.1600000000001</v>
      </c>
      <c r="U5" s="19">
        <f t="shared" si="0"/>
        <v>8457.5385000000006</v>
      </c>
      <c r="V5" s="13"/>
    </row>
    <row r="6" spans="1:22" x14ac:dyDescent="0.2">
      <c r="A6" s="7">
        <v>45343</v>
      </c>
      <c r="B6" s="8" t="s">
        <v>95</v>
      </c>
      <c r="C6" s="8" t="s">
        <v>24</v>
      </c>
      <c r="D6" s="8" t="s">
        <v>104</v>
      </c>
      <c r="E6" s="8" t="s">
        <v>98</v>
      </c>
      <c r="F6" s="8" t="s">
        <v>108</v>
      </c>
      <c r="G6" s="8" t="s">
        <v>109</v>
      </c>
      <c r="H6" s="9">
        <v>1</v>
      </c>
      <c r="I6" s="10">
        <v>505</v>
      </c>
      <c r="J6" s="10">
        <v>505</v>
      </c>
      <c r="K6" s="10">
        <v>505</v>
      </c>
      <c r="L6" s="8" t="s">
        <v>147</v>
      </c>
      <c r="M6" s="11">
        <v>1313</v>
      </c>
      <c r="N6" s="11">
        <v>0</v>
      </c>
      <c r="O6" s="11">
        <v>0</v>
      </c>
      <c r="P6" s="12">
        <v>428.04</v>
      </c>
      <c r="Q6" s="11">
        <v>0</v>
      </c>
      <c r="R6" s="10">
        <v>0</v>
      </c>
      <c r="S6" s="11">
        <f>SUM(M6:R6)</f>
        <v>1741.04</v>
      </c>
      <c r="T6" s="19">
        <v>261.16000000000003</v>
      </c>
      <c r="U6" s="19">
        <f t="shared" si="0"/>
        <v>2002.2</v>
      </c>
      <c r="V6" s="13"/>
    </row>
    <row r="7" spans="1:22" x14ac:dyDescent="0.2">
      <c r="A7" s="7">
        <v>45345</v>
      </c>
      <c r="B7" s="8" t="s">
        <v>107</v>
      </c>
      <c r="C7" s="8" t="s">
        <v>25</v>
      </c>
      <c r="D7" s="8" t="s">
        <v>104</v>
      </c>
      <c r="E7" s="8" t="s">
        <v>98</v>
      </c>
      <c r="F7" s="8" t="s">
        <v>105</v>
      </c>
      <c r="G7" s="8" t="s">
        <v>106</v>
      </c>
      <c r="H7" s="9">
        <v>15</v>
      </c>
      <c r="I7" s="10">
        <v>9706.52</v>
      </c>
      <c r="J7" s="10">
        <v>9706.52</v>
      </c>
      <c r="K7" s="10">
        <v>9706.52</v>
      </c>
      <c r="L7" s="8" t="s">
        <v>146</v>
      </c>
      <c r="M7" s="11">
        <v>17200</v>
      </c>
      <c r="N7" s="11">
        <v>0</v>
      </c>
      <c r="O7" s="11">
        <v>0</v>
      </c>
      <c r="P7" s="12">
        <v>7671.2</v>
      </c>
      <c r="Q7" s="11">
        <v>0</v>
      </c>
      <c r="R7" s="10">
        <v>0</v>
      </c>
      <c r="S7" s="11">
        <f>SUM(M7:R7)</f>
        <v>24871.200000000001</v>
      </c>
      <c r="T7" s="19">
        <v>3730.68</v>
      </c>
      <c r="U7" s="19">
        <f t="shared" si="0"/>
        <v>28601.88</v>
      </c>
      <c r="V7" s="13"/>
    </row>
    <row r="8" spans="1:22" x14ac:dyDescent="0.2">
      <c r="A8" s="7">
        <v>45352</v>
      </c>
      <c r="B8" s="8" t="s">
        <v>119</v>
      </c>
      <c r="C8" s="8" t="s">
        <v>45</v>
      </c>
      <c r="D8" s="8" t="s">
        <v>104</v>
      </c>
      <c r="E8" s="8" t="s">
        <v>98</v>
      </c>
      <c r="F8" s="8" t="s">
        <v>105</v>
      </c>
      <c r="G8" s="8" t="s">
        <v>106</v>
      </c>
      <c r="H8" s="9">
        <v>4</v>
      </c>
      <c r="I8" s="10">
        <v>2539.8000000000002</v>
      </c>
      <c r="J8" s="10">
        <v>2539.8000000000002</v>
      </c>
      <c r="K8" s="10">
        <v>2539.8000000000002</v>
      </c>
      <c r="L8" s="8" t="s">
        <v>147</v>
      </c>
      <c r="M8" s="11">
        <v>5460.5700000000006</v>
      </c>
      <c r="N8" s="11">
        <v>0</v>
      </c>
      <c r="O8" s="11">
        <v>0</v>
      </c>
      <c r="P8" s="12">
        <v>655.27</v>
      </c>
      <c r="Q8" s="11">
        <v>0</v>
      </c>
      <c r="R8" s="10">
        <v>80.27</v>
      </c>
      <c r="S8" s="11">
        <f>SUM(M8:R8)</f>
        <v>6196.1100000000006</v>
      </c>
      <c r="T8" s="19">
        <v>929.42</v>
      </c>
      <c r="U8" s="19">
        <f t="shared" si="0"/>
        <v>7125.5300000000007</v>
      </c>
      <c r="V8" s="13"/>
    </row>
    <row r="9" spans="1:22" x14ac:dyDescent="0.2">
      <c r="A9" s="7">
        <v>45359</v>
      </c>
      <c r="B9" s="8" t="s">
        <v>120</v>
      </c>
      <c r="C9" s="8" t="s">
        <v>48</v>
      </c>
      <c r="D9" s="8" t="s">
        <v>104</v>
      </c>
      <c r="E9" s="8" t="s">
        <v>98</v>
      </c>
      <c r="F9" s="8" t="s">
        <v>105</v>
      </c>
      <c r="G9" s="8" t="s">
        <v>106</v>
      </c>
      <c r="H9" s="9">
        <v>16</v>
      </c>
      <c r="I9" s="10">
        <v>12323.72</v>
      </c>
      <c r="J9" s="10">
        <v>12323.72</v>
      </c>
      <c r="K9" s="10">
        <v>12323.72</v>
      </c>
      <c r="L9" s="8" t="s">
        <v>146</v>
      </c>
      <c r="M9" s="11">
        <v>17200</v>
      </c>
      <c r="N9" s="11">
        <v>0</v>
      </c>
      <c r="O9" s="11">
        <v>0</v>
      </c>
      <c r="P9" s="12">
        <v>8032.4</v>
      </c>
      <c r="Q9" s="11">
        <v>0</v>
      </c>
      <c r="R9" s="10">
        <v>0</v>
      </c>
      <c r="S9" s="11">
        <f>SUM(M9:R9)</f>
        <v>25232.400000000001</v>
      </c>
      <c r="T9" s="19">
        <v>3784.86</v>
      </c>
      <c r="U9" s="19">
        <f t="shared" si="0"/>
        <v>29017.260000000002</v>
      </c>
      <c r="V9" s="13"/>
    </row>
    <row r="10" spans="1:22" x14ac:dyDescent="0.2">
      <c r="A10" s="7">
        <v>45359</v>
      </c>
      <c r="B10" s="8" t="s">
        <v>121</v>
      </c>
      <c r="C10" s="8" t="s">
        <v>46</v>
      </c>
      <c r="D10" s="8" t="s">
        <v>104</v>
      </c>
      <c r="E10" s="8" t="s">
        <v>98</v>
      </c>
      <c r="F10" s="8" t="s">
        <v>14</v>
      </c>
      <c r="G10" s="8" t="s">
        <v>111</v>
      </c>
      <c r="H10" s="9">
        <v>10</v>
      </c>
      <c r="I10" s="10">
        <v>9682.2999999999993</v>
      </c>
      <c r="J10" s="10">
        <v>9682.2999999999993</v>
      </c>
      <c r="K10" s="10">
        <v>9682.2999999999993</v>
      </c>
      <c r="L10" s="8" t="s">
        <v>148</v>
      </c>
      <c r="M10" s="11">
        <v>13500</v>
      </c>
      <c r="N10" s="11">
        <v>0</v>
      </c>
      <c r="O10" s="11">
        <v>0</v>
      </c>
      <c r="P10" s="12">
        <v>6304.5</v>
      </c>
      <c r="Q10" s="11">
        <v>0</v>
      </c>
      <c r="R10" s="10">
        <v>0</v>
      </c>
      <c r="S10" s="11">
        <f>SUM(M10:R10)</f>
        <v>19804.5</v>
      </c>
      <c r="T10" s="19">
        <v>2970.68</v>
      </c>
      <c r="U10" s="19">
        <f t="shared" si="0"/>
        <v>22775.18</v>
      </c>
      <c r="V10" s="13"/>
    </row>
    <row r="11" spans="1:22" x14ac:dyDescent="0.2">
      <c r="A11" s="7">
        <v>45359</v>
      </c>
      <c r="B11" s="8" t="s">
        <v>122</v>
      </c>
      <c r="C11" s="8" t="s">
        <v>47</v>
      </c>
      <c r="D11" s="8" t="s">
        <v>104</v>
      </c>
      <c r="E11" s="8" t="s">
        <v>98</v>
      </c>
      <c r="F11" s="8" t="s">
        <v>114</v>
      </c>
      <c r="G11" s="8" t="s">
        <v>111</v>
      </c>
      <c r="H11" s="9">
        <v>5</v>
      </c>
      <c r="I11" s="10">
        <v>1474.92</v>
      </c>
      <c r="J11" s="10">
        <v>1474.92</v>
      </c>
      <c r="K11" s="10">
        <v>1474.92</v>
      </c>
      <c r="L11" s="8" t="s">
        <v>147</v>
      </c>
      <c r="M11" s="11">
        <v>3318.57</v>
      </c>
      <c r="N11" s="11">
        <v>0</v>
      </c>
      <c r="O11" s="11">
        <v>0</v>
      </c>
      <c r="P11" s="12">
        <v>1549.77</v>
      </c>
      <c r="Q11" s="11">
        <v>0</v>
      </c>
      <c r="R11" s="10">
        <v>0</v>
      </c>
      <c r="S11" s="11">
        <f>SUM(M11:R11)</f>
        <v>4868.34</v>
      </c>
      <c r="T11" s="19">
        <v>730.25</v>
      </c>
      <c r="U11" s="19">
        <f t="shared" si="0"/>
        <v>5598.59</v>
      </c>
      <c r="V11" s="13"/>
    </row>
    <row r="12" spans="1:22" x14ac:dyDescent="0.2">
      <c r="A12" s="7">
        <v>45366</v>
      </c>
      <c r="B12" s="8" t="s">
        <v>123</v>
      </c>
      <c r="C12" s="8" t="s">
        <v>49</v>
      </c>
      <c r="D12" s="8" t="s">
        <v>104</v>
      </c>
      <c r="E12" s="8" t="s">
        <v>98</v>
      </c>
      <c r="F12" s="8" t="s">
        <v>105</v>
      </c>
      <c r="G12" s="8" t="s">
        <v>106</v>
      </c>
      <c r="H12" s="9">
        <v>11</v>
      </c>
      <c r="I12" s="10">
        <v>10596.9</v>
      </c>
      <c r="J12" s="10">
        <v>10596.9</v>
      </c>
      <c r="K12" s="10">
        <v>10596.9</v>
      </c>
      <c r="L12" s="8" t="s">
        <v>148</v>
      </c>
      <c r="M12" s="11">
        <v>14500</v>
      </c>
      <c r="N12" s="11">
        <v>0</v>
      </c>
      <c r="O12" s="11">
        <v>0</v>
      </c>
      <c r="P12" s="12">
        <v>6771.5</v>
      </c>
      <c r="Q12" s="11">
        <v>0</v>
      </c>
      <c r="R12" s="10">
        <v>0</v>
      </c>
      <c r="S12" s="11">
        <f>SUM(M12:R12)</f>
        <v>21271.5</v>
      </c>
      <c r="T12" s="19">
        <v>3190.73</v>
      </c>
      <c r="U12" s="19">
        <f t="shared" si="0"/>
        <v>24462.23</v>
      </c>
      <c r="V12" s="13"/>
    </row>
    <row r="13" spans="1:22" x14ac:dyDescent="0.2">
      <c r="A13" s="7">
        <v>45357</v>
      </c>
      <c r="B13" s="8" t="s">
        <v>125</v>
      </c>
      <c r="C13" s="8" t="s">
        <v>44</v>
      </c>
      <c r="D13" s="8" t="s">
        <v>124</v>
      </c>
      <c r="E13" s="8" t="s">
        <v>98</v>
      </c>
      <c r="F13" s="8" t="s">
        <v>108</v>
      </c>
      <c r="G13" s="8" t="s">
        <v>109</v>
      </c>
      <c r="H13" s="9">
        <v>5</v>
      </c>
      <c r="I13" s="10">
        <v>5030</v>
      </c>
      <c r="J13" s="10">
        <v>5030</v>
      </c>
      <c r="K13" s="10">
        <v>5030</v>
      </c>
      <c r="L13" s="8" t="s">
        <v>147</v>
      </c>
      <c r="M13" s="11">
        <v>9959.4</v>
      </c>
      <c r="N13" s="11">
        <v>0</v>
      </c>
      <c r="O13" s="11">
        <v>0</v>
      </c>
      <c r="P13" s="12">
        <v>3455.91</v>
      </c>
      <c r="Q13" s="11">
        <v>0</v>
      </c>
      <c r="R13" s="10">
        <v>0</v>
      </c>
      <c r="S13" s="11">
        <f>SUM(M13:R13)</f>
        <v>13415.31</v>
      </c>
      <c r="T13" s="19">
        <v>2012.3</v>
      </c>
      <c r="U13" s="19">
        <f t="shared" si="0"/>
        <v>15427.609999999999</v>
      </c>
      <c r="V13" s="13"/>
    </row>
    <row r="14" spans="1:22" x14ac:dyDescent="0.2">
      <c r="A14" s="7">
        <v>45349</v>
      </c>
      <c r="B14" s="8" t="s">
        <v>27</v>
      </c>
      <c r="C14" s="8" t="s">
        <v>26</v>
      </c>
      <c r="D14" s="8" t="s">
        <v>28</v>
      </c>
      <c r="E14" s="8" t="s">
        <v>102</v>
      </c>
      <c r="F14" s="8" t="s">
        <v>103</v>
      </c>
      <c r="G14" s="8" t="s">
        <v>149</v>
      </c>
      <c r="H14" s="9">
        <v>2</v>
      </c>
      <c r="I14" s="10">
        <v>3000</v>
      </c>
      <c r="J14" s="10">
        <v>3000</v>
      </c>
      <c r="K14" s="10">
        <v>3000</v>
      </c>
      <c r="L14" s="8" t="s">
        <v>147</v>
      </c>
      <c r="M14" s="11">
        <v>4050.0000000000005</v>
      </c>
      <c r="N14" s="11">
        <v>0</v>
      </c>
      <c r="O14" s="11">
        <v>0</v>
      </c>
      <c r="P14" s="12">
        <v>1806.3</v>
      </c>
      <c r="Q14" s="11">
        <v>0</v>
      </c>
      <c r="R14" s="10">
        <v>0</v>
      </c>
      <c r="S14" s="11">
        <f>SUM(M14:R14)</f>
        <v>5856.3</v>
      </c>
      <c r="T14" s="19">
        <v>878.45</v>
      </c>
      <c r="U14" s="19">
        <f t="shared" si="0"/>
        <v>6734.75</v>
      </c>
      <c r="V14" s="13"/>
    </row>
    <row r="15" spans="1:22" x14ac:dyDescent="0.2">
      <c r="A15" s="7">
        <v>45343</v>
      </c>
      <c r="B15" s="8" t="s">
        <v>101</v>
      </c>
      <c r="C15" s="8" t="s">
        <v>23</v>
      </c>
      <c r="D15" s="8" t="s">
        <v>58</v>
      </c>
      <c r="E15" s="8" t="s">
        <v>98</v>
      </c>
      <c r="F15" s="8" t="s">
        <v>99</v>
      </c>
      <c r="G15" s="8" t="s">
        <v>100</v>
      </c>
      <c r="H15" s="9">
        <v>3</v>
      </c>
      <c r="I15" s="10">
        <v>2150</v>
      </c>
      <c r="J15" s="10">
        <v>2150</v>
      </c>
      <c r="K15" s="10">
        <v>2150</v>
      </c>
      <c r="L15" s="8" t="s">
        <v>147</v>
      </c>
      <c r="M15" s="11">
        <v>3040.1</v>
      </c>
      <c r="N15" s="11">
        <v>0</v>
      </c>
      <c r="O15" s="11">
        <v>0</v>
      </c>
      <c r="P15" s="12">
        <v>1355.88</v>
      </c>
      <c r="Q15" s="11">
        <v>0</v>
      </c>
      <c r="R15" s="10">
        <v>0</v>
      </c>
      <c r="S15" s="11">
        <f>SUM(M15:R15)</f>
        <v>4395.9799999999996</v>
      </c>
      <c r="T15" s="19">
        <v>659.4</v>
      </c>
      <c r="U15" s="19">
        <f t="shared" si="0"/>
        <v>5055.3799999999992</v>
      </c>
      <c r="V15" s="13"/>
    </row>
    <row r="16" spans="1:22" x14ac:dyDescent="0.2">
      <c r="A16" s="7">
        <v>45334</v>
      </c>
      <c r="B16" s="8" t="s">
        <v>17</v>
      </c>
      <c r="C16" s="8" t="s">
        <v>16</v>
      </c>
      <c r="D16" s="8" t="s">
        <v>58</v>
      </c>
      <c r="E16" s="8" t="s">
        <v>98</v>
      </c>
      <c r="F16" s="8" t="s">
        <v>18</v>
      </c>
      <c r="G16" s="8" t="s">
        <v>19</v>
      </c>
      <c r="H16" s="9">
        <v>2</v>
      </c>
      <c r="I16" s="10">
        <v>420.03</v>
      </c>
      <c r="J16" s="10">
        <v>420.03</v>
      </c>
      <c r="K16" s="10">
        <v>420.03</v>
      </c>
      <c r="L16" s="8" t="s">
        <v>146</v>
      </c>
      <c r="M16" s="11">
        <v>1072.57</v>
      </c>
      <c r="N16" s="11">
        <v>0</v>
      </c>
      <c r="O16" s="11">
        <v>0</v>
      </c>
      <c r="P16" s="12">
        <v>478.37</v>
      </c>
      <c r="Q16" s="11">
        <v>0</v>
      </c>
      <c r="R16" s="10">
        <v>0</v>
      </c>
      <c r="S16" s="11">
        <f>SUM(M16:R16)</f>
        <v>1550.94</v>
      </c>
      <c r="T16" s="19">
        <v>232.64</v>
      </c>
      <c r="U16" s="19">
        <f t="shared" si="0"/>
        <v>1783.58</v>
      </c>
      <c r="V16" s="13"/>
    </row>
    <row r="17" spans="1:22" x14ac:dyDescent="0.2">
      <c r="A17" s="7">
        <v>45364</v>
      </c>
      <c r="B17" s="8" t="s">
        <v>129</v>
      </c>
      <c r="C17" s="8" t="s">
        <v>54</v>
      </c>
      <c r="D17" s="8" t="s">
        <v>128</v>
      </c>
      <c r="E17" s="8" t="s">
        <v>102</v>
      </c>
      <c r="F17" s="8" t="s">
        <v>14</v>
      </c>
      <c r="G17" s="8" t="s">
        <v>111</v>
      </c>
      <c r="H17" s="9">
        <v>4</v>
      </c>
      <c r="I17" s="10">
        <v>2865</v>
      </c>
      <c r="J17" s="10">
        <v>2865</v>
      </c>
      <c r="K17" s="10">
        <v>2865</v>
      </c>
      <c r="L17" s="8" t="s">
        <v>147</v>
      </c>
      <c r="M17" s="11">
        <v>5583.31</v>
      </c>
      <c r="N17" s="11">
        <v>0</v>
      </c>
      <c r="O17" s="11">
        <v>0</v>
      </c>
      <c r="P17" s="12">
        <v>1937.41</v>
      </c>
      <c r="Q17" s="11">
        <v>0</v>
      </c>
      <c r="R17" s="10">
        <v>82.07</v>
      </c>
      <c r="S17" s="11">
        <f>SUM(M17:R17)</f>
        <v>7602.79</v>
      </c>
      <c r="T17" s="19">
        <v>1140.42</v>
      </c>
      <c r="U17" s="19">
        <f t="shared" si="0"/>
        <v>8743.2099999999991</v>
      </c>
      <c r="V17" s="13"/>
    </row>
    <row r="18" spans="1:22" x14ac:dyDescent="0.2">
      <c r="A18" s="7">
        <v>45371</v>
      </c>
      <c r="B18" s="8"/>
      <c r="C18" s="8" t="s">
        <v>61</v>
      </c>
      <c r="D18" s="8" t="s">
        <v>5</v>
      </c>
      <c r="E18" s="8" t="s">
        <v>102</v>
      </c>
      <c r="F18" s="8" t="s">
        <v>110</v>
      </c>
      <c r="G18" s="8" t="s">
        <v>111</v>
      </c>
      <c r="H18" s="9"/>
      <c r="I18" s="10">
        <v>1943</v>
      </c>
      <c r="J18" s="10">
        <v>1943</v>
      </c>
      <c r="K18" s="10">
        <v>1943</v>
      </c>
      <c r="L18" s="8" t="s">
        <v>147</v>
      </c>
      <c r="M18" s="11">
        <v>3786.52</v>
      </c>
      <c r="N18" s="11">
        <v>0</v>
      </c>
      <c r="O18" s="11">
        <v>0</v>
      </c>
      <c r="P18" s="12">
        <v>1313.92</v>
      </c>
      <c r="Q18" s="11">
        <v>0</v>
      </c>
      <c r="R18" s="10">
        <v>55.66</v>
      </c>
      <c r="S18" s="11">
        <f>SUM(M18:R18)</f>
        <v>5156.1000000000004</v>
      </c>
      <c r="T18" s="19">
        <v>773.42</v>
      </c>
      <c r="U18" s="19">
        <f t="shared" si="0"/>
        <v>5929.52</v>
      </c>
      <c r="V18" s="13"/>
    </row>
    <row r="19" spans="1:22" x14ac:dyDescent="0.2">
      <c r="A19" s="7">
        <v>45371</v>
      </c>
      <c r="B19" s="8"/>
      <c r="C19" s="8" t="s">
        <v>60</v>
      </c>
      <c r="D19" s="8" t="s">
        <v>5</v>
      </c>
      <c r="E19" s="8" t="s">
        <v>102</v>
      </c>
      <c r="F19" s="8" t="s">
        <v>114</v>
      </c>
      <c r="G19" s="8" t="s">
        <v>111</v>
      </c>
      <c r="H19" s="9"/>
      <c r="I19" s="10">
        <v>398</v>
      </c>
      <c r="J19" s="10">
        <v>398</v>
      </c>
      <c r="K19" s="10">
        <v>398</v>
      </c>
      <c r="L19" s="8" t="s">
        <v>147</v>
      </c>
      <c r="M19" s="11">
        <v>846.94</v>
      </c>
      <c r="N19" s="11">
        <v>0</v>
      </c>
      <c r="O19" s="11">
        <v>0</v>
      </c>
      <c r="P19" s="12">
        <v>293.89</v>
      </c>
      <c r="Q19" s="11">
        <v>0</v>
      </c>
      <c r="R19" s="10">
        <v>12.45</v>
      </c>
      <c r="S19" s="11">
        <f>SUM(M19:R19)</f>
        <v>1153.28</v>
      </c>
      <c r="T19" s="19">
        <v>172.98</v>
      </c>
      <c r="U19" s="19">
        <f t="shared" si="0"/>
        <v>1326.26</v>
      </c>
      <c r="V19" s="13"/>
    </row>
    <row r="20" spans="1:22" x14ac:dyDescent="0.2">
      <c r="A20" s="7">
        <v>45373</v>
      </c>
      <c r="B20" s="8" t="s">
        <v>76</v>
      </c>
      <c r="C20" s="8" t="s">
        <v>75</v>
      </c>
      <c r="D20" s="8" t="s">
        <v>5</v>
      </c>
      <c r="E20" s="8" t="s">
        <v>102</v>
      </c>
      <c r="F20" s="8" t="s">
        <v>105</v>
      </c>
      <c r="G20" s="8" t="s">
        <v>106</v>
      </c>
      <c r="H20" s="9"/>
      <c r="I20" s="10">
        <v>996</v>
      </c>
      <c r="J20" s="10">
        <v>996</v>
      </c>
      <c r="K20" s="10">
        <v>996</v>
      </c>
      <c r="L20" s="8" t="s">
        <v>147</v>
      </c>
      <c r="M20" s="11">
        <v>2041.7999999999997</v>
      </c>
      <c r="N20" s="11">
        <v>0</v>
      </c>
      <c r="O20" s="11">
        <v>0</v>
      </c>
      <c r="P20" s="12">
        <v>708.5</v>
      </c>
      <c r="Q20" s="11">
        <v>0</v>
      </c>
      <c r="R20" s="10">
        <v>30.01</v>
      </c>
      <c r="S20" s="11">
        <f>SUM(M20:R20)</f>
        <v>2780.31</v>
      </c>
      <c r="T20" s="19">
        <v>417.05</v>
      </c>
      <c r="U20" s="19">
        <f t="shared" si="0"/>
        <v>3197.36</v>
      </c>
      <c r="V20" s="13"/>
    </row>
    <row r="21" spans="1:22" x14ac:dyDescent="0.2">
      <c r="A21" s="7">
        <v>45373</v>
      </c>
      <c r="B21" s="8"/>
      <c r="C21" s="8" t="s">
        <v>70</v>
      </c>
      <c r="D21" s="8" t="s">
        <v>5</v>
      </c>
      <c r="E21" s="8" t="s">
        <v>102</v>
      </c>
      <c r="F21" s="8" t="s">
        <v>104</v>
      </c>
      <c r="G21" s="8" t="s">
        <v>98</v>
      </c>
      <c r="H21" s="9"/>
      <c r="I21" s="10">
        <v>418</v>
      </c>
      <c r="J21" s="10">
        <v>418</v>
      </c>
      <c r="K21" s="10">
        <v>418</v>
      </c>
      <c r="L21" s="8" t="s">
        <v>147</v>
      </c>
      <c r="M21" s="11">
        <v>678.83</v>
      </c>
      <c r="N21" s="11">
        <v>0</v>
      </c>
      <c r="O21" s="11">
        <v>0</v>
      </c>
      <c r="P21" s="12">
        <v>235.55</v>
      </c>
      <c r="Q21" s="11">
        <v>0</v>
      </c>
      <c r="R21" s="10">
        <v>9.98</v>
      </c>
      <c r="S21" s="11">
        <f>SUM(M21:R21)</f>
        <v>924.36000000000013</v>
      </c>
      <c r="T21" s="19">
        <v>138.63999999999999</v>
      </c>
      <c r="U21" s="19">
        <f t="shared" si="0"/>
        <v>1063</v>
      </c>
      <c r="V21" s="13"/>
    </row>
    <row r="22" spans="1:22" x14ac:dyDescent="0.2">
      <c r="A22" s="7">
        <v>45373</v>
      </c>
      <c r="B22" s="8" t="s">
        <v>72</v>
      </c>
      <c r="C22" s="8" t="s">
        <v>71</v>
      </c>
      <c r="D22" s="8" t="s">
        <v>5</v>
      </c>
      <c r="E22" s="8" t="s">
        <v>102</v>
      </c>
      <c r="F22" s="8" t="s">
        <v>110</v>
      </c>
      <c r="G22" s="8" t="s">
        <v>111</v>
      </c>
      <c r="H22" s="9"/>
      <c r="I22" s="10">
        <v>4761</v>
      </c>
      <c r="J22" s="10">
        <v>4761</v>
      </c>
      <c r="K22" s="10">
        <v>4761</v>
      </c>
      <c r="L22" s="8" t="s">
        <v>147</v>
      </c>
      <c r="M22" s="11">
        <v>8638.36</v>
      </c>
      <c r="N22" s="11">
        <v>0</v>
      </c>
      <c r="O22" s="11">
        <v>0</v>
      </c>
      <c r="P22" s="12">
        <v>2997.51</v>
      </c>
      <c r="Q22" s="11">
        <v>0</v>
      </c>
      <c r="R22" s="10">
        <v>126.98</v>
      </c>
      <c r="S22" s="11">
        <f>SUM(M22:R22)</f>
        <v>11762.85</v>
      </c>
      <c r="T22" s="19">
        <v>1764.43</v>
      </c>
      <c r="U22" s="19">
        <f t="shared" si="0"/>
        <v>13527.28</v>
      </c>
      <c r="V22" s="13"/>
    </row>
    <row r="23" spans="1:22" x14ac:dyDescent="0.2">
      <c r="A23" s="7">
        <v>45373</v>
      </c>
      <c r="B23" s="8" t="s">
        <v>74</v>
      </c>
      <c r="C23" s="8" t="s">
        <v>73</v>
      </c>
      <c r="D23" s="8" t="s">
        <v>5</v>
      </c>
      <c r="E23" s="8" t="s">
        <v>102</v>
      </c>
      <c r="F23" s="8" t="s">
        <v>114</v>
      </c>
      <c r="G23" s="8" t="s">
        <v>111</v>
      </c>
      <c r="H23" s="9"/>
      <c r="I23" s="10">
        <v>212</v>
      </c>
      <c r="J23" s="10">
        <v>212</v>
      </c>
      <c r="K23" s="10">
        <v>212</v>
      </c>
      <c r="L23" s="8" t="s">
        <v>147</v>
      </c>
      <c r="M23" s="11">
        <v>504</v>
      </c>
      <c r="N23" s="11">
        <v>0</v>
      </c>
      <c r="O23" s="11">
        <v>0</v>
      </c>
      <c r="P23" s="12">
        <v>174.9</v>
      </c>
      <c r="Q23" s="11">
        <v>0</v>
      </c>
      <c r="R23" s="10">
        <v>7.41</v>
      </c>
      <c r="S23" s="11">
        <f>SUM(M23:R23)</f>
        <v>686.31</v>
      </c>
      <c r="T23" s="19">
        <v>102.94</v>
      </c>
      <c r="U23" s="19">
        <f t="shared" si="0"/>
        <v>789.25</v>
      </c>
      <c r="V23" s="13"/>
    </row>
    <row r="24" spans="1:22" x14ac:dyDescent="0.2">
      <c r="A24" s="7">
        <v>45348</v>
      </c>
      <c r="B24" s="8" t="s">
        <v>96</v>
      </c>
      <c r="C24" s="8" t="s">
        <v>8</v>
      </c>
      <c r="D24" s="8" t="s">
        <v>5</v>
      </c>
      <c r="E24" s="8" t="s">
        <v>102</v>
      </c>
      <c r="F24" s="8" t="s">
        <v>104</v>
      </c>
      <c r="G24" s="8" t="s">
        <v>98</v>
      </c>
      <c r="H24" s="9">
        <v>4</v>
      </c>
      <c r="I24" s="10">
        <v>3156</v>
      </c>
      <c r="J24" s="10">
        <v>3156</v>
      </c>
      <c r="K24" s="10">
        <v>3156</v>
      </c>
      <c r="L24" s="8" t="s">
        <v>147</v>
      </c>
      <c r="M24" s="11">
        <v>4170.97</v>
      </c>
      <c r="N24" s="11">
        <v>0</v>
      </c>
      <c r="O24" s="11">
        <v>0</v>
      </c>
      <c r="P24" s="12">
        <v>1359.74</v>
      </c>
      <c r="Q24" s="11">
        <v>0</v>
      </c>
      <c r="R24" s="10">
        <v>61.31</v>
      </c>
      <c r="S24" s="11">
        <f>SUM(M24:R24)</f>
        <v>5592.02</v>
      </c>
      <c r="T24" s="19">
        <v>838.8</v>
      </c>
      <c r="U24" s="19">
        <f t="shared" si="0"/>
        <v>6430.8200000000006</v>
      </c>
      <c r="V24" s="13"/>
    </row>
    <row r="25" spans="1:22" x14ac:dyDescent="0.2">
      <c r="A25" s="7">
        <v>45352</v>
      </c>
      <c r="B25" s="8" t="s">
        <v>97</v>
      </c>
      <c r="C25" s="8" t="s">
        <v>9</v>
      </c>
      <c r="D25" s="8" t="s">
        <v>5</v>
      </c>
      <c r="E25" s="8" t="s">
        <v>102</v>
      </c>
      <c r="F25" s="8" t="s">
        <v>10</v>
      </c>
      <c r="G25" s="8" t="s">
        <v>151</v>
      </c>
      <c r="H25" s="9">
        <v>10</v>
      </c>
      <c r="I25" s="10">
        <v>8970</v>
      </c>
      <c r="J25" s="10">
        <v>8970</v>
      </c>
      <c r="K25" s="10">
        <v>8970</v>
      </c>
      <c r="L25" s="8" t="s">
        <v>146</v>
      </c>
      <c r="M25" s="11">
        <v>21886.799999999999</v>
      </c>
      <c r="N25" s="11">
        <v>0</v>
      </c>
      <c r="O25" s="11">
        <v>0</v>
      </c>
      <c r="P25" s="12">
        <v>7135.1</v>
      </c>
      <c r="Q25" s="11">
        <v>0</v>
      </c>
      <c r="R25" s="10">
        <v>321.74</v>
      </c>
      <c r="S25" s="11">
        <f>SUM(M25:R25)</f>
        <v>29343.640000000003</v>
      </c>
      <c r="T25" s="19">
        <v>4401.55</v>
      </c>
      <c r="U25" s="19">
        <f t="shared" si="0"/>
        <v>33745.19</v>
      </c>
      <c r="V25" s="13"/>
    </row>
    <row r="26" spans="1:22" x14ac:dyDescent="0.2">
      <c r="A26" s="7">
        <v>45352</v>
      </c>
      <c r="B26" s="8" t="s">
        <v>133</v>
      </c>
      <c r="C26" s="8" t="s">
        <v>29</v>
      </c>
      <c r="D26" s="8" t="s">
        <v>128</v>
      </c>
      <c r="E26" s="8" t="s">
        <v>102</v>
      </c>
      <c r="F26" s="8" t="s">
        <v>14</v>
      </c>
      <c r="G26" s="8" t="s">
        <v>111</v>
      </c>
      <c r="H26" s="9">
        <v>4</v>
      </c>
      <c r="I26" s="10">
        <v>3236</v>
      </c>
      <c r="J26" s="10">
        <v>3236</v>
      </c>
      <c r="K26" s="10">
        <v>3236</v>
      </c>
      <c r="L26" s="8" t="s">
        <v>147</v>
      </c>
      <c r="M26" s="11">
        <v>5871.4</v>
      </c>
      <c r="N26" s="11">
        <v>0</v>
      </c>
      <c r="O26" s="11">
        <v>0</v>
      </c>
      <c r="P26" s="12">
        <v>1914.08</v>
      </c>
      <c r="Q26" s="11">
        <v>0</v>
      </c>
      <c r="R26" s="10">
        <v>86.31</v>
      </c>
      <c r="S26" s="11">
        <f>SUM(M26:R26)</f>
        <v>7871.79</v>
      </c>
      <c r="T26" s="19">
        <v>1180.77</v>
      </c>
      <c r="U26" s="19">
        <f t="shared" si="0"/>
        <v>9052.56</v>
      </c>
      <c r="V26" s="13"/>
    </row>
    <row r="27" spans="1:22" x14ac:dyDescent="0.2">
      <c r="A27" s="7">
        <v>45352</v>
      </c>
      <c r="B27" s="8" t="s">
        <v>134</v>
      </c>
      <c r="C27" s="8" t="s">
        <v>33</v>
      </c>
      <c r="D27" s="8" t="s">
        <v>128</v>
      </c>
      <c r="E27" s="8" t="s">
        <v>102</v>
      </c>
      <c r="F27" s="8" t="s">
        <v>34</v>
      </c>
      <c r="G27" s="8" t="s">
        <v>35</v>
      </c>
      <c r="H27" s="9">
        <v>1</v>
      </c>
      <c r="I27" s="10">
        <v>612</v>
      </c>
      <c r="J27" s="10">
        <v>612</v>
      </c>
      <c r="K27" s="10">
        <v>612</v>
      </c>
      <c r="L27" s="8" t="s">
        <v>147</v>
      </c>
      <c r="M27" s="11">
        <v>1162.8</v>
      </c>
      <c r="N27" s="11">
        <v>0</v>
      </c>
      <c r="O27" s="11">
        <v>0</v>
      </c>
      <c r="P27" s="12">
        <v>379.07</v>
      </c>
      <c r="Q27" s="11">
        <v>0</v>
      </c>
      <c r="R27" s="10">
        <v>17.09</v>
      </c>
      <c r="S27" s="11">
        <f>SUM(M27:R27)</f>
        <v>1558.9599999999998</v>
      </c>
      <c r="T27" s="19">
        <v>233.84</v>
      </c>
      <c r="U27" s="19">
        <f t="shared" si="0"/>
        <v>1792.7999999999997</v>
      </c>
      <c r="V27" s="13"/>
    </row>
    <row r="28" spans="1:22" x14ac:dyDescent="0.2">
      <c r="A28" s="7">
        <v>45352</v>
      </c>
      <c r="B28" s="8" t="s">
        <v>135</v>
      </c>
      <c r="C28" s="8" t="s">
        <v>31</v>
      </c>
      <c r="D28" s="8" t="s">
        <v>128</v>
      </c>
      <c r="E28" s="8" t="s">
        <v>102</v>
      </c>
      <c r="F28" s="8" t="s">
        <v>110</v>
      </c>
      <c r="G28" s="8" t="s">
        <v>111</v>
      </c>
      <c r="H28" s="9">
        <v>1</v>
      </c>
      <c r="I28" s="10">
        <v>505</v>
      </c>
      <c r="J28" s="10">
        <v>505</v>
      </c>
      <c r="K28" s="10">
        <v>505</v>
      </c>
      <c r="L28" s="8" t="s">
        <v>147</v>
      </c>
      <c r="M28" s="11">
        <v>1074.6400000000001</v>
      </c>
      <c r="N28" s="11">
        <v>0</v>
      </c>
      <c r="O28" s="11">
        <v>0</v>
      </c>
      <c r="P28" s="12">
        <v>350.33</v>
      </c>
      <c r="Q28" s="11">
        <v>0</v>
      </c>
      <c r="R28" s="10">
        <v>15.8</v>
      </c>
      <c r="S28" s="11">
        <f>SUM(M28:R28)</f>
        <v>1440.77</v>
      </c>
      <c r="T28" s="19">
        <v>216.11</v>
      </c>
      <c r="U28" s="19">
        <f t="shared" si="0"/>
        <v>1656.88</v>
      </c>
      <c r="V28" s="13"/>
    </row>
    <row r="29" spans="1:22" x14ac:dyDescent="0.2">
      <c r="A29" s="7">
        <v>45352</v>
      </c>
      <c r="B29" s="8" t="s">
        <v>136</v>
      </c>
      <c r="C29" s="8" t="s">
        <v>30</v>
      </c>
      <c r="D29" s="8" t="s">
        <v>128</v>
      </c>
      <c r="E29" s="8" t="s">
        <v>102</v>
      </c>
      <c r="F29" s="8" t="s">
        <v>114</v>
      </c>
      <c r="G29" s="8" t="s">
        <v>111</v>
      </c>
      <c r="H29" s="9">
        <v>8</v>
      </c>
      <c r="I29" s="10">
        <v>3990</v>
      </c>
      <c r="J29" s="10">
        <v>3990</v>
      </c>
      <c r="K29" s="10">
        <v>3990</v>
      </c>
      <c r="L29" s="8" t="s">
        <v>147</v>
      </c>
      <c r="M29" s="11">
        <v>6463.8</v>
      </c>
      <c r="N29" s="11">
        <v>0</v>
      </c>
      <c r="O29" s="11">
        <v>0</v>
      </c>
      <c r="P29" s="12">
        <v>2107.1999999999998</v>
      </c>
      <c r="Q29" s="11">
        <v>0</v>
      </c>
      <c r="R29" s="10">
        <v>95.02</v>
      </c>
      <c r="S29" s="11">
        <f>SUM(M29:R29)</f>
        <v>8666.02</v>
      </c>
      <c r="T29" s="19">
        <v>1299.9000000000001</v>
      </c>
      <c r="U29" s="19">
        <f t="shared" si="0"/>
        <v>9965.92</v>
      </c>
      <c r="V29" s="13"/>
    </row>
    <row r="30" spans="1:22" x14ac:dyDescent="0.2">
      <c r="A30" s="7">
        <v>45355</v>
      </c>
      <c r="B30" s="8"/>
      <c r="C30" s="8" t="s">
        <v>13</v>
      </c>
      <c r="D30" s="8" t="s">
        <v>5</v>
      </c>
      <c r="E30" s="8" t="s">
        <v>102</v>
      </c>
      <c r="F30" s="8" t="s">
        <v>14</v>
      </c>
      <c r="G30" s="8" t="s">
        <v>111</v>
      </c>
      <c r="H30" s="9" t="s">
        <v>15</v>
      </c>
      <c r="I30" s="10">
        <v>6961</v>
      </c>
      <c r="J30" s="10">
        <v>6961</v>
      </c>
      <c r="K30" s="10">
        <v>6961</v>
      </c>
      <c r="L30" s="8" t="s">
        <v>148</v>
      </c>
      <c r="M30" s="11">
        <v>12880</v>
      </c>
      <c r="N30" s="11">
        <v>0</v>
      </c>
      <c r="O30" s="11">
        <v>0</v>
      </c>
      <c r="P30" s="12">
        <v>4198.88</v>
      </c>
      <c r="Q30" s="11">
        <v>0</v>
      </c>
      <c r="R30" s="10">
        <v>189.34</v>
      </c>
      <c r="S30" s="11">
        <f>SUM(M30:R30)</f>
        <v>17268.22</v>
      </c>
      <c r="T30" s="19">
        <v>2590.23</v>
      </c>
      <c r="U30" s="19">
        <f t="shared" si="0"/>
        <v>19858.45</v>
      </c>
      <c r="V30" s="13"/>
    </row>
    <row r="31" spans="1:22" x14ac:dyDescent="0.2">
      <c r="A31" s="7">
        <v>45359</v>
      </c>
      <c r="B31" s="8" t="s">
        <v>141</v>
      </c>
      <c r="C31" s="8" t="s">
        <v>39</v>
      </c>
      <c r="D31" s="8" t="s">
        <v>128</v>
      </c>
      <c r="E31" s="8" t="s">
        <v>102</v>
      </c>
      <c r="F31" s="8" t="s">
        <v>104</v>
      </c>
      <c r="G31" s="8" t="s">
        <v>98</v>
      </c>
      <c r="H31" s="9">
        <v>2</v>
      </c>
      <c r="I31" s="10">
        <v>1567</v>
      </c>
      <c r="J31" s="10">
        <v>1567</v>
      </c>
      <c r="K31" s="10">
        <v>1567</v>
      </c>
      <c r="L31" s="8" t="s">
        <v>147</v>
      </c>
      <c r="M31" s="11">
        <v>2281.5500000000002</v>
      </c>
      <c r="N31" s="11">
        <v>0</v>
      </c>
      <c r="O31" s="11">
        <v>0</v>
      </c>
      <c r="P31" s="12">
        <v>791.7</v>
      </c>
      <c r="Q31" s="11">
        <v>0</v>
      </c>
      <c r="R31" s="10">
        <v>33.54</v>
      </c>
      <c r="S31" s="11">
        <f>SUM(M31:R31)</f>
        <v>3106.79</v>
      </c>
      <c r="T31" s="19">
        <v>466.02</v>
      </c>
      <c r="U31" s="19">
        <f t="shared" si="0"/>
        <v>3572.81</v>
      </c>
      <c r="V31" s="13"/>
    </row>
    <row r="32" spans="1:22" x14ac:dyDescent="0.2">
      <c r="A32" s="7">
        <v>45359</v>
      </c>
      <c r="B32" s="8" t="s">
        <v>143</v>
      </c>
      <c r="C32" s="8" t="s">
        <v>42</v>
      </c>
      <c r="D32" s="8" t="s">
        <v>128</v>
      </c>
      <c r="E32" s="8" t="s">
        <v>102</v>
      </c>
      <c r="F32" s="8" t="s">
        <v>14</v>
      </c>
      <c r="G32" s="8" t="s">
        <v>111</v>
      </c>
      <c r="H32" s="9">
        <v>5</v>
      </c>
      <c r="I32" s="10">
        <v>5542</v>
      </c>
      <c r="J32" s="10">
        <v>5542</v>
      </c>
      <c r="K32" s="10">
        <v>5542</v>
      </c>
      <c r="L32" s="8" t="s">
        <v>147</v>
      </c>
      <c r="M32" s="11">
        <v>9558.84</v>
      </c>
      <c r="N32" s="11">
        <v>0</v>
      </c>
      <c r="O32" s="11">
        <v>0</v>
      </c>
      <c r="P32" s="12">
        <v>3316.92</v>
      </c>
      <c r="Q32" s="11">
        <v>0</v>
      </c>
      <c r="R32" s="10">
        <v>140.51</v>
      </c>
      <c r="S32" s="11">
        <f>SUM(M32:R32)</f>
        <v>13016.27</v>
      </c>
      <c r="T32" s="19">
        <v>1952.44</v>
      </c>
      <c r="U32" s="19">
        <f t="shared" si="0"/>
        <v>14968.710000000001</v>
      </c>
      <c r="V32" s="13"/>
    </row>
    <row r="33" spans="1:22" x14ac:dyDescent="0.2">
      <c r="A33" s="7">
        <v>45363</v>
      </c>
      <c r="B33" s="8" t="s">
        <v>130</v>
      </c>
      <c r="C33" s="8" t="s">
        <v>51</v>
      </c>
      <c r="D33" s="8" t="s">
        <v>128</v>
      </c>
      <c r="E33" s="8" t="s">
        <v>102</v>
      </c>
      <c r="F33" s="8" t="s">
        <v>52</v>
      </c>
      <c r="G33" s="8" t="s">
        <v>150</v>
      </c>
      <c r="H33" s="9">
        <v>1</v>
      </c>
      <c r="I33" s="10">
        <v>919</v>
      </c>
      <c r="J33" s="10">
        <v>919</v>
      </c>
      <c r="K33" s="10">
        <v>919</v>
      </c>
      <c r="L33" s="8" t="s">
        <v>147</v>
      </c>
      <c r="M33" s="11">
        <v>1492.46</v>
      </c>
      <c r="N33" s="11">
        <v>0</v>
      </c>
      <c r="O33" s="11">
        <v>0</v>
      </c>
      <c r="P33" s="12">
        <v>517.88</v>
      </c>
      <c r="Q33" s="11">
        <v>0</v>
      </c>
      <c r="R33" s="10">
        <v>21.94</v>
      </c>
      <c r="S33" s="11">
        <f>SUM(M33:R33)</f>
        <v>2032.2800000000002</v>
      </c>
      <c r="T33" s="19">
        <v>304.83999999999997</v>
      </c>
      <c r="U33" s="19">
        <f t="shared" si="0"/>
        <v>2337.1200000000003</v>
      </c>
      <c r="V33" s="13"/>
    </row>
    <row r="34" spans="1:22" x14ac:dyDescent="0.2">
      <c r="A34" s="7">
        <v>45364</v>
      </c>
      <c r="B34" s="8" t="s">
        <v>131</v>
      </c>
      <c r="C34" s="8" t="s">
        <v>55</v>
      </c>
      <c r="D34" s="8" t="s">
        <v>128</v>
      </c>
      <c r="E34" s="8" t="s">
        <v>102</v>
      </c>
      <c r="F34" s="8" t="s">
        <v>110</v>
      </c>
      <c r="G34" s="8" t="s">
        <v>111</v>
      </c>
      <c r="H34" s="9">
        <v>2</v>
      </c>
      <c r="I34" s="10">
        <v>1386</v>
      </c>
      <c r="J34" s="10">
        <v>1386</v>
      </c>
      <c r="K34" s="10">
        <v>1386</v>
      </c>
      <c r="L34" s="8" t="s">
        <v>147</v>
      </c>
      <c r="M34" s="11">
        <v>2701.04</v>
      </c>
      <c r="N34" s="11">
        <v>0</v>
      </c>
      <c r="O34" s="11">
        <v>0</v>
      </c>
      <c r="P34" s="12">
        <v>937.26</v>
      </c>
      <c r="Q34" s="11">
        <v>0</v>
      </c>
      <c r="R34" s="10">
        <v>39.71</v>
      </c>
      <c r="S34" s="11">
        <f>SUM(M34:R34)</f>
        <v>3678.01</v>
      </c>
      <c r="T34" s="19">
        <v>551.70000000000005</v>
      </c>
      <c r="U34" s="19">
        <f t="shared" si="0"/>
        <v>4229.71</v>
      </c>
      <c r="V34" s="13"/>
    </row>
    <row r="35" spans="1:22" x14ac:dyDescent="0.2">
      <c r="A35" s="7">
        <v>45364</v>
      </c>
      <c r="B35" s="8" t="s">
        <v>132</v>
      </c>
      <c r="C35" s="8" t="s">
        <v>53</v>
      </c>
      <c r="D35" s="8" t="s">
        <v>128</v>
      </c>
      <c r="E35" s="8" t="s">
        <v>102</v>
      </c>
      <c r="F35" s="8" t="s">
        <v>104</v>
      </c>
      <c r="G35" s="8" t="s">
        <v>98</v>
      </c>
      <c r="H35" s="9">
        <v>7</v>
      </c>
      <c r="I35" s="10">
        <v>8342</v>
      </c>
      <c r="J35" s="10">
        <v>8342</v>
      </c>
      <c r="K35" s="10">
        <v>8342</v>
      </c>
      <c r="L35" s="8" t="s">
        <v>148</v>
      </c>
      <c r="M35" s="11">
        <v>7280</v>
      </c>
      <c r="N35" s="11">
        <v>0</v>
      </c>
      <c r="O35" s="11">
        <v>0</v>
      </c>
      <c r="P35" s="12">
        <v>2526.16</v>
      </c>
      <c r="Q35" s="11">
        <v>0</v>
      </c>
      <c r="R35" s="10">
        <v>107.02</v>
      </c>
      <c r="S35" s="11">
        <f>SUM(M35:R35)</f>
        <v>9913.18</v>
      </c>
      <c r="T35" s="19">
        <v>1486.98</v>
      </c>
      <c r="U35" s="19">
        <f t="shared" si="0"/>
        <v>11400.16</v>
      </c>
      <c r="V35" s="13"/>
    </row>
    <row r="36" spans="1:22" x14ac:dyDescent="0.2">
      <c r="A36" s="7">
        <v>45359</v>
      </c>
      <c r="B36" s="8" t="s">
        <v>139</v>
      </c>
      <c r="C36" s="8" t="s">
        <v>40</v>
      </c>
      <c r="D36" s="8" t="s">
        <v>116</v>
      </c>
      <c r="E36" s="8" t="s">
        <v>102</v>
      </c>
      <c r="F36" s="8" t="s">
        <v>41</v>
      </c>
      <c r="G36" s="8" t="s">
        <v>98</v>
      </c>
      <c r="H36" s="9">
        <v>3</v>
      </c>
      <c r="I36" s="10">
        <v>1912</v>
      </c>
      <c r="J36" s="10">
        <v>1912</v>
      </c>
      <c r="K36" s="10">
        <v>1912</v>
      </c>
      <c r="L36" s="8" t="s">
        <v>147</v>
      </c>
      <c r="M36" s="11">
        <v>2783.87</v>
      </c>
      <c r="N36" s="11">
        <v>0</v>
      </c>
      <c r="O36" s="11">
        <v>0</v>
      </c>
      <c r="P36" s="12">
        <v>966</v>
      </c>
      <c r="Q36" s="11">
        <v>0</v>
      </c>
      <c r="R36" s="10">
        <v>40.92</v>
      </c>
      <c r="S36" s="11">
        <f>SUM(M36:R36)</f>
        <v>3790.79</v>
      </c>
      <c r="T36" s="19">
        <v>568.62</v>
      </c>
      <c r="U36" s="19">
        <f t="shared" si="0"/>
        <v>4359.41</v>
      </c>
      <c r="V36" s="13"/>
    </row>
    <row r="37" spans="1:22" x14ac:dyDescent="0.2">
      <c r="A37" s="7">
        <v>45366</v>
      </c>
      <c r="B37" s="8"/>
      <c r="C37" s="8" t="s">
        <v>57</v>
      </c>
      <c r="D37" s="8" t="s">
        <v>5</v>
      </c>
      <c r="E37" s="8" t="s">
        <v>102</v>
      </c>
      <c r="F37" s="8" t="s">
        <v>58</v>
      </c>
      <c r="G37" s="8" t="s">
        <v>98</v>
      </c>
      <c r="H37" s="9"/>
      <c r="I37" s="10">
        <v>3009</v>
      </c>
      <c r="J37" s="10">
        <v>3009</v>
      </c>
      <c r="K37" s="10">
        <v>3009</v>
      </c>
      <c r="L37" s="8" t="s">
        <v>147</v>
      </c>
      <c r="M37" s="11">
        <v>3976.69</v>
      </c>
      <c r="N37" s="11">
        <v>0</v>
      </c>
      <c r="O37" s="11">
        <v>0</v>
      </c>
      <c r="P37" s="12">
        <v>1379.91</v>
      </c>
      <c r="Q37" s="11">
        <v>0</v>
      </c>
      <c r="R37" s="10">
        <v>58.46</v>
      </c>
      <c r="S37" s="11">
        <f>SUM(M37:R37)</f>
        <v>5415.06</v>
      </c>
      <c r="T37" s="19">
        <v>812.26</v>
      </c>
      <c r="U37" s="19">
        <f t="shared" si="0"/>
        <v>6227.3200000000006</v>
      </c>
      <c r="V37" s="13"/>
    </row>
    <row r="38" spans="1:22" x14ac:dyDescent="0.2">
      <c r="A38" s="7">
        <v>45366</v>
      </c>
      <c r="B38" s="8" t="s">
        <v>127</v>
      </c>
      <c r="C38" s="8" t="s">
        <v>56</v>
      </c>
      <c r="D38" s="8" t="s">
        <v>116</v>
      </c>
      <c r="E38" s="8" t="s">
        <v>102</v>
      </c>
      <c r="F38" s="8" t="s">
        <v>104</v>
      </c>
      <c r="G38" s="8" t="s">
        <v>98</v>
      </c>
      <c r="H38" s="9">
        <v>6</v>
      </c>
      <c r="I38" s="10">
        <v>3911</v>
      </c>
      <c r="J38" s="10">
        <v>3911</v>
      </c>
      <c r="K38" s="10">
        <v>3911</v>
      </c>
      <c r="L38" s="8" t="s">
        <v>147</v>
      </c>
      <c r="M38" s="11">
        <v>5168.78</v>
      </c>
      <c r="N38" s="11">
        <v>0</v>
      </c>
      <c r="O38" s="11">
        <v>0</v>
      </c>
      <c r="P38" s="12">
        <v>1793.57</v>
      </c>
      <c r="Q38" s="11">
        <v>0</v>
      </c>
      <c r="R38" s="10">
        <v>75.98</v>
      </c>
      <c r="S38" s="11">
        <f>SUM(M38:R38)</f>
        <v>7038.329999999999</v>
      </c>
      <c r="T38" s="19">
        <v>1055.75</v>
      </c>
      <c r="U38" s="19">
        <f t="shared" si="0"/>
        <v>8094.079999999999</v>
      </c>
      <c r="V38" s="13"/>
    </row>
    <row r="39" spans="1:22" x14ac:dyDescent="0.2">
      <c r="A39" s="7">
        <v>45362</v>
      </c>
      <c r="B39" s="8" t="s">
        <v>140</v>
      </c>
      <c r="C39" s="8" t="s">
        <v>43</v>
      </c>
      <c r="D39" s="8" t="s">
        <v>116</v>
      </c>
      <c r="E39" s="8" t="s">
        <v>102</v>
      </c>
      <c r="F39" s="8" t="s">
        <v>104</v>
      </c>
      <c r="G39" s="8" t="s">
        <v>98</v>
      </c>
      <c r="H39" s="9">
        <v>9</v>
      </c>
      <c r="I39" s="10">
        <v>5802</v>
      </c>
      <c r="J39" s="10">
        <v>5802</v>
      </c>
      <c r="K39" s="10">
        <v>5802</v>
      </c>
      <c r="L39" s="8" t="s">
        <v>147</v>
      </c>
      <c r="M39" s="11">
        <v>6552</v>
      </c>
      <c r="N39" s="11">
        <v>0</v>
      </c>
      <c r="O39" s="11">
        <v>0</v>
      </c>
      <c r="P39" s="12">
        <v>2273.54</v>
      </c>
      <c r="Q39" s="11">
        <v>0</v>
      </c>
      <c r="R39" s="10">
        <v>96.31</v>
      </c>
      <c r="S39" s="11">
        <f>SUM(M39:R39)</f>
        <v>8921.85</v>
      </c>
      <c r="T39" s="19">
        <v>1338.28</v>
      </c>
      <c r="U39" s="19">
        <f t="shared" si="0"/>
        <v>10260.130000000001</v>
      </c>
      <c r="V39" s="13"/>
    </row>
    <row r="40" spans="1:22" x14ac:dyDescent="0.2">
      <c r="A40" s="7">
        <v>45370</v>
      </c>
      <c r="B40" s="8" t="s">
        <v>126</v>
      </c>
      <c r="C40" s="8" t="s">
        <v>65</v>
      </c>
      <c r="D40" s="8" t="s">
        <v>116</v>
      </c>
      <c r="E40" s="8" t="s">
        <v>102</v>
      </c>
      <c r="F40" s="8" t="s">
        <v>104</v>
      </c>
      <c r="G40" s="8" t="s">
        <v>98</v>
      </c>
      <c r="H40" s="9">
        <v>1</v>
      </c>
      <c r="I40" s="10">
        <v>361</v>
      </c>
      <c r="J40" s="10">
        <v>361</v>
      </c>
      <c r="K40" s="10">
        <v>361</v>
      </c>
      <c r="L40" s="8" t="s">
        <v>147</v>
      </c>
      <c r="M40" s="11">
        <v>586.26</v>
      </c>
      <c r="N40" s="11">
        <v>0</v>
      </c>
      <c r="O40" s="11">
        <v>0</v>
      </c>
      <c r="P40" s="12">
        <v>203.43</v>
      </c>
      <c r="Q40" s="11">
        <v>0</v>
      </c>
      <c r="R40" s="10">
        <v>8.6199999999999992</v>
      </c>
      <c r="S40" s="11">
        <f>SUM(M40:R40)</f>
        <v>798.31000000000006</v>
      </c>
      <c r="T40" s="19">
        <v>119.74</v>
      </c>
      <c r="U40" s="19">
        <f t="shared" si="0"/>
        <v>918.05000000000007</v>
      </c>
      <c r="V40" s="13"/>
    </row>
    <row r="41" spans="1:22" x14ac:dyDescent="0.2">
      <c r="A41" s="7">
        <v>45370</v>
      </c>
      <c r="B41" s="8" t="s">
        <v>117</v>
      </c>
      <c r="C41" s="8" t="s">
        <v>66</v>
      </c>
      <c r="D41" s="8" t="s">
        <v>116</v>
      </c>
      <c r="E41" s="8" t="s">
        <v>102</v>
      </c>
      <c r="F41" s="8" t="s">
        <v>67</v>
      </c>
      <c r="G41" s="8" t="s">
        <v>68</v>
      </c>
      <c r="H41" s="9">
        <v>2</v>
      </c>
      <c r="I41" s="10">
        <v>557</v>
      </c>
      <c r="J41" s="10">
        <v>557</v>
      </c>
      <c r="K41" s="10">
        <v>557</v>
      </c>
      <c r="L41" s="8" t="s">
        <v>147</v>
      </c>
      <c r="M41" s="11">
        <v>807.65</v>
      </c>
      <c r="N41" s="11">
        <v>0</v>
      </c>
      <c r="O41" s="11">
        <v>0</v>
      </c>
      <c r="P41" s="12">
        <v>280.25</v>
      </c>
      <c r="Q41" s="11">
        <v>0</v>
      </c>
      <c r="R41" s="10">
        <v>11.87</v>
      </c>
      <c r="S41" s="11">
        <f>SUM(M41:R41)</f>
        <v>1099.77</v>
      </c>
      <c r="T41" s="19">
        <v>164.96</v>
      </c>
      <c r="U41" s="19">
        <f t="shared" si="0"/>
        <v>1264.73</v>
      </c>
      <c r="V41" s="13"/>
    </row>
    <row r="42" spans="1:22" x14ac:dyDescent="0.2">
      <c r="A42" s="7">
        <v>45371</v>
      </c>
      <c r="B42" s="8"/>
      <c r="C42" s="8" t="s">
        <v>62</v>
      </c>
      <c r="D42" s="8" t="s">
        <v>5</v>
      </c>
      <c r="E42" s="8" t="s">
        <v>102</v>
      </c>
      <c r="F42" s="8" t="s">
        <v>63</v>
      </c>
      <c r="G42" s="8" t="s">
        <v>64</v>
      </c>
      <c r="H42" s="9"/>
      <c r="I42" s="10">
        <v>508</v>
      </c>
      <c r="J42" s="10">
        <v>508</v>
      </c>
      <c r="K42" s="10">
        <v>508</v>
      </c>
      <c r="L42" s="8" t="s">
        <v>147</v>
      </c>
      <c r="M42" s="11">
        <v>965.19999999999993</v>
      </c>
      <c r="N42" s="11">
        <v>0</v>
      </c>
      <c r="O42" s="11">
        <v>0</v>
      </c>
      <c r="P42" s="12">
        <v>334.92</v>
      </c>
      <c r="Q42" s="11">
        <v>0</v>
      </c>
      <c r="R42" s="10">
        <v>14.19</v>
      </c>
      <c r="S42" s="11">
        <f>SUM(M42:R42)</f>
        <v>1314.31</v>
      </c>
      <c r="T42" s="19">
        <v>197.14</v>
      </c>
      <c r="U42" s="19">
        <f t="shared" si="0"/>
        <v>1511.4499999999998</v>
      </c>
      <c r="V42" s="13"/>
    </row>
    <row r="43" spans="1:22" x14ac:dyDescent="0.2">
      <c r="A43" s="7">
        <v>45371</v>
      </c>
      <c r="B43" s="8"/>
      <c r="C43" s="8" t="s">
        <v>59</v>
      </c>
      <c r="D43" s="8" t="s">
        <v>5</v>
      </c>
      <c r="E43" s="8" t="s">
        <v>102</v>
      </c>
      <c r="F43" s="8" t="s">
        <v>110</v>
      </c>
      <c r="G43" s="8" t="s">
        <v>111</v>
      </c>
      <c r="H43" s="9"/>
      <c r="I43" s="10">
        <v>1094</v>
      </c>
      <c r="J43" s="10">
        <v>1094</v>
      </c>
      <c r="K43" s="10">
        <v>1094</v>
      </c>
      <c r="L43" s="8" t="s">
        <v>147</v>
      </c>
      <c r="M43" s="11">
        <v>2131.9899999999998</v>
      </c>
      <c r="N43" s="11">
        <v>0</v>
      </c>
      <c r="O43" s="11">
        <v>0</v>
      </c>
      <c r="P43" s="12">
        <v>739.8</v>
      </c>
      <c r="Q43" s="11">
        <v>0</v>
      </c>
      <c r="R43" s="10">
        <v>31.34</v>
      </c>
      <c r="S43" s="11">
        <f>SUM(M43:R43)</f>
        <v>2903.13</v>
      </c>
      <c r="T43" s="19">
        <v>435.47</v>
      </c>
      <c r="U43" s="19">
        <f t="shared" si="0"/>
        <v>3338.6000000000004</v>
      </c>
      <c r="V43" s="13"/>
    </row>
    <row r="44" spans="1:22" x14ac:dyDescent="0.2">
      <c r="A44" s="7">
        <v>45373</v>
      </c>
      <c r="B44" s="8"/>
      <c r="C44" s="8" t="s">
        <v>69</v>
      </c>
      <c r="D44" s="8" t="s">
        <v>5</v>
      </c>
      <c r="E44" s="8" t="s">
        <v>102</v>
      </c>
      <c r="F44" s="8" t="s">
        <v>104</v>
      </c>
      <c r="G44" s="8" t="s">
        <v>98</v>
      </c>
      <c r="H44" s="9"/>
      <c r="I44" s="10">
        <v>156</v>
      </c>
      <c r="J44" s="10">
        <v>156</v>
      </c>
      <c r="K44" s="10">
        <v>156</v>
      </c>
      <c r="L44" s="8" t="s">
        <v>147</v>
      </c>
      <c r="M44" s="11">
        <v>392</v>
      </c>
      <c r="N44" s="11">
        <v>0</v>
      </c>
      <c r="O44" s="11">
        <v>0</v>
      </c>
      <c r="P44" s="12">
        <v>136.03</v>
      </c>
      <c r="Q44" s="11">
        <v>0</v>
      </c>
      <c r="R44" s="10">
        <v>5.77</v>
      </c>
      <c r="S44" s="11">
        <f>SUM(M44:R44)</f>
        <v>533.79999999999995</v>
      </c>
      <c r="T44" s="19">
        <v>80.06</v>
      </c>
      <c r="U44" s="19">
        <f t="shared" si="0"/>
        <v>613.8599999999999</v>
      </c>
      <c r="V44" s="13"/>
    </row>
    <row r="45" spans="1:22" x14ac:dyDescent="0.2">
      <c r="A45" s="7">
        <v>45352</v>
      </c>
      <c r="B45" s="8" t="s">
        <v>144</v>
      </c>
      <c r="C45" s="8" t="s">
        <v>11</v>
      </c>
      <c r="D45" s="8" t="s">
        <v>137</v>
      </c>
      <c r="E45" s="8" t="s">
        <v>102</v>
      </c>
      <c r="F45" s="8" t="s">
        <v>12</v>
      </c>
      <c r="G45" s="8" t="s">
        <v>109</v>
      </c>
      <c r="H45" s="9">
        <v>1</v>
      </c>
      <c r="I45" s="10">
        <v>4400</v>
      </c>
      <c r="J45" s="10">
        <v>4400</v>
      </c>
      <c r="K45" s="10">
        <v>4400</v>
      </c>
      <c r="L45" s="8" t="s">
        <v>147</v>
      </c>
      <c r="M45" s="11">
        <v>10348.799999999999</v>
      </c>
      <c r="N45" s="11">
        <v>0</v>
      </c>
      <c r="O45" s="11">
        <v>0</v>
      </c>
      <c r="P45" s="12">
        <v>3373.71</v>
      </c>
      <c r="Q45" s="11">
        <v>0</v>
      </c>
      <c r="R45" s="10">
        <v>152.13</v>
      </c>
      <c r="S45" s="11">
        <f>SUM(M45:R45)</f>
        <v>13874.639999999998</v>
      </c>
      <c r="T45" s="19">
        <v>2081.1999999999998</v>
      </c>
      <c r="U45" s="19">
        <f t="shared" si="0"/>
        <v>15955.839999999997</v>
      </c>
      <c r="V45" s="13"/>
    </row>
    <row r="46" spans="1:22" x14ac:dyDescent="0.2">
      <c r="A46" s="7">
        <v>45352</v>
      </c>
      <c r="B46" s="8" t="s">
        <v>138</v>
      </c>
      <c r="C46" s="8" t="s">
        <v>32</v>
      </c>
      <c r="D46" s="8" t="s">
        <v>137</v>
      </c>
      <c r="E46" s="8" t="s">
        <v>102</v>
      </c>
      <c r="F46" s="8" t="s">
        <v>110</v>
      </c>
      <c r="G46" s="8" t="s">
        <v>111</v>
      </c>
      <c r="H46" s="9">
        <v>1</v>
      </c>
      <c r="I46" s="10">
        <v>1265</v>
      </c>
      <c r="J46" s="10">
        <v>1265</v>
      </c>
      <c r="K46" s="10">
        <v>1265</v>
      </c>
      <c r="L46" s="8" t="s">
        <v>147</v>
      </c>
      <c r="M46" s="11">
        <v>2465.23</v>
      </c>
      <c r="N46" s="11">
        <v>0</v>
      </c>
      <c r="O46" s="11">
        <v>0</v>
      </c>
      <c r="P46" s="12">
        <v>803.66</v>
      </c>
      <c r="Q46" s="11">
        <v>0</v>
      </c>
      <c r="R46" s="10">
        <v>36.24</v>
      </c>
      <c r="S46" s="11">
        <f>SUM(M46:R46)</f>
        <v>3305.1299999999997</v>
      </c>
      <c r="T46" s="19">
        <v>495.77</v>
      </c>
      <c r="U46" s="19">
        <f t="shared" si="0"/>
        <v>3800.8999999999996</v>
      </c>
      <c r="V46" s="13"/>
    </row>
    <row r="47" spans="1:22" x14ac:dyDescent="0.2">
      <c r="A47" s="7">
        <v>45357</v>
      </c>
      <c r="B47" s="8" t="s">
        <v>142</v>
      </c>
      <c r="C47" s="8" t="s">
        <v>36</v>
      </c>
      <c r="D47" s="8" t="s">
        <v>116</v>
      </c>
      <c r="E47" s="8" t="s">
        <v>102</v>
      </c>
      <c r="F47" s="8" t="s">
        <v>37</v>
      </c>
      <c r="G47" s="8" t="s">
        <v>38</v>
      </c>
      <c r="H47" s="9">
        <v>2</v>
      </c>
      <c r="I47" s="10">
        <v>660</v>
      </c>
      <c r="J47" s="10">
        <v>660</v>
      </c>
      <c r="K47" s="10">
        <v>660</v>
      </c>
      <c r="L47" s="8" t="s">
        <v>147</v>
      </c>
      <c r="M47" s="11">
        <v>1254</v>
      </c>
      <c r="N47" s="11">
        <v>0</v>
      </c>
      <c r="O47" s="11">
        <v>0</v>
      </c>
      <c r="P47" s="12">
        <v>435.14</v>
      </c>
      <c r="Q47" s="11">
        <v>0</v>
      </c>
      <c r="R47" s="10">
        <v>18.43</v>
      </c>
      <c r="S47" s="11">
        <f>SUM(M47:R47)</f>
        <v>1707.57</v>
      </c>
      <c r="T47" s="19">
        <v>256.14</v>
      </c>
      <c r="U47" s="19">
        <f t="shared" si="0"/>
        <v>1963.71</v>
      </c>
      <c r="V47" s="13"/>
    </row>
    <row r="48" spans="1:22" x14ac:dyDescent="0.2">
      <c r="A48" s="14">
        <v>45351</v>
      </c>
      <c r="B48" s="15" t="s">
        <v>145</v>
      </c>
      <c r="C48" s="15" t="s">
        <v>6</v>
      </c>
      <c r="D48" s="15" t="s">
        <v>116</v>
      </c>
      <c r="E48" s="8" t="s">
        <v>102</v>
      </c>
      <c r="F48" s="15" t="s">
        <v>7</v>
      </c>
      <c r="G48" s="15" t="s">
        <v>77</v>
      </c>
      <c r="H48" s="16">
        <v>1</v>
      </c>
      <c r="I48" s="10">
        <v>375</v>
      </c>
      <c r="J48" s="10">
        <v>375</v>
      </c>
      <c r="K48" s="10">
        <v>375</v>
      </c>
      <c r="L48" s="15" t="s">
        <v>148</v>
      </c>
      <c r="M48" s="11">
        <v>6500</v>
      </c>
      <c r="N48" s="11">
        <v>0</v>
      </c>
      <c r="O48" s="11">
        <v>0</v>
      </c>
      <c r="P48" s="12">
        <v>0</v>
      </c>
      <c r="Q48" s="11">
        <v>0</v>
      </c>
      <c r="R48" s="10">
        <v>0</v>
      </c>
      <c r="S48" s="11">
        <f>SUM(M48:R48)</f>
        <v>6500</v>
      </c>
      <c r="T48" s="19">
        <v>975</v>
      </c>
      <c r="U48" s="19">
        <f t="shared" si="0"/>
        <v>7475</v>
      </c>
      <c r="V48" s="13"/>
    </row>
  </sheetData>
  <autoFilter ref="A1:V49"/>
  <sortState ref="A2:W49">
    <sortCondition ref="C2:C49"/>
  </sortState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2024-02-27T10:01:44Z</cp:lastPrinted>
  <dcterms:created xsi:type="dcterms:W3CDTF">2019-07-19T07:54:48Z</dcterms:created>
  <dcterms:modified xsi:type="dcterms:W3CDTF">2024-03-27T10:47:43Z</dcterms:modified>
</cp:coreProperties>
</file>