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3.jpeg" ContentType="image/jpe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C003435-16" sheetId="1" state="visible" r:id="rId2"/>
    <sheet name="Debit Memo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<sst xmlns="http://schemas.openxmlformats.org/spreadsheetml/2006/main" count="632" uniqueCount="166">
  <si>
    <t>Tax Invoice</t>
  </si>
  <si>
    <t>Customer Details</t>
  </si>
  <si>
    <r>
      <t xml:space="preserve">Account Number: </t>
    </r>
    <r>
      <rPr>
        <rFont val="Arial"/>
        <charset val="1"/>
        <family val="2"/>
        <color rgb="00000000"/>
        <sz val="8"/>
      </rPr>
      <t xml:space="preserve">C003435</t>
    </r>
  </si>
  <si>
    <t>Rtt A Division Of The Rtt Group (Pty) Ltd</t>
  </si>
  <si>
    <t>Move Analytics (Sa Greeting Ezakheni)</t>
  </si>
  <si>
    <r>
      <t xml:space="preserve">Tax Invoice Number:</t>
    </r>
    <r>
      <rPr>
        <rFont val="Arial"/>
        <charset val="1"/>
        <family val="2"/>
        <color rgb="00000000"/>
        <sz val="8"/>
      </rPr>
      <t xml:space="preserve"> C003435-16</t>
    </r>
  </si>
  <si>
    <t>Cnr Springbok &amp; Jones Road</t>
  </si>
  <si>
    <t>Portion 14, Farm 847</t>
  </si>
  <si>
    <r>
      <t xml:space="preserve">Tax Invoice Date: </t>
    </r>
    <r>
      <rPr>
        <rFont val="Arial"/>
        <charset val="1"/>
        <family val="2"/>
        <color rgb="00000000"/>
        <sz val="8"/>
      </rPr>
      <t xml:space="preserve">31-May-2016</t>
    </r>
  </si>
  <si>
    <t>Bartlett</t>
  </si>
  <si>
    <t>Hartebeeskraal</t>
  </si>
  <si>
    <r>
      <t xml:space="preserve">Collector: </t>
    </r>
    <r>
      <rPr>
        <rFont val="Arial"/>
        <charset val="1"/>
        <family val="2"/>
        <color rgb="00000000"/>
        <sz val="8"/>
      </rPr>
      <t xml:space="preserve">Alta Rankin</t>
    </r>
  </si>
  <si>
    <t>1459</t>
  </si>
  <si>
    <r>
      <t xml:space="preserve">Tel:</t>
    </r>
    <r>
      <rPr>
        <rFont val="Arial"/>
        <charset val="1"/>
        <family val="2"/>
        <color rgb="00000000"/>
        <sz val="8"/>
      </rPr>
      <t xml:space="preserve"> 0115521191</t>
    </r>
  </si>
  <si>
    <r>
      <t xml:space="preserve">Tel:</t>
    </r>
    <r>
      <rPr>
        <rFont val="Arial"/>
        <charset val="1"/>
        <family val="2"/>
        <color rgb="00000000"/>
        <sz val="8"/>
      </rPr>
      <t xml:space="preserve"> +27115521000</t>
    </r>
  </si>
  <si>
    <t>Paarl</t>
  </si>
  <si>
    <r>
      <t xml:space="preserve">Reg No: </t>
    </r>
    <r>
      <rPr>
        <rFont val="Arial"/>
        <charset val="1"/>
        <family val="2"/>
        <color rgb="00000000"/>
        <sz val="8"/>
      </rPr>
      <t xml:space="preserve">2014/020717/07</t>
    </r>
  </si>
  <si>
    <r>
      <t xml:space="preserve">VAT Reg No:</t>
    </r>
    <r>
      <rPr>
        <rFont val="Arial"/>
        <charset val="1"/>
        <family val="2"/>
        <color rgb="00000000"/>
        <sz val="8"/>
      </rPr>
      <t xml:space="preserve">4910265505
</t>
    </r>
  </si>
  <si>
    <t>7620</t>
  </si>
  <si>
    <r>
      <t xml:space="preserve">Reg No: </t>
    </r>
    <r>
      <rPr>
        <rFont val="Arial"/>
        <charset val="1"/>
        <family val="2"/>
        <color rgb="00000000"/>
        <sz val="8"/>
      </rPr>
      <t xml:space="preserve">2011/090525/23</t>
    </r>
  </si>
  <si>
    <r>
      <t xml:space="preserve">Vat Reg No: </t>
    </r>
    <r>
      <rPr>
        <rFont val="Arial"/>
        <charset val="1"/>
        <family val="2"/>
        <color rgb="00000000"/>
        <sz val="8"/>
      </rPr>
      <t xml:space="preserve">4310258894</t>
    </r>
  </si>
  <si>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</si>
  <si>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</si>
  <si>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</si>
  <si>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</si>
  <si>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</si>
  <si>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</si>
  <si>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</si>
  <si>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</si>
  <si>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</si>
  <si>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</si>
  <si>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</si>
  <si>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</si>
  <si>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</si>
  <si>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
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</si>
  <si>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</si>
  <si>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</si>
  <si>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</si>
  <si>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</si>
  <si>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</si>
  <si>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</si>
  <si>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</si>
  <si>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</si>
  <si>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</si>
  <si>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</si>
  <si>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</si>
  <si>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</si>
  <si>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</si>
  <si>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</si>
  <si>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</si>
  <si>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</si>
  <si>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
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</si>
  <si>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</si>
  <si>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</si>
  <si>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</si>
  <si>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</si>
  <si>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</si>
  <si>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</si>
  <si>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</si>
  <si>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</si>
  <si>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</si>
  <si>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</si>
  <si>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</si>
  <si>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</si>
  <si>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</si>
  <si>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</si>
  <si>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</si>
  <si>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</si>
  <si>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</si>
  <si>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</si>
  <si>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</si>
  <si>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</si>
  <si>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</si>
  <si>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</si>
  <si>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</si>
  <si>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</si>
  <si>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
Deliveries</t>
  </si>
  <si>
    <t>Technology
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</si>
  <si>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</si>
  <si>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</si>
  <si>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</si>
  <si>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</si>
  <si>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</si>
  <si>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</si>
  <si>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</si>
  <si>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C003435-1</t>
  </si>
  <si>
    <t>SGN103235475</t>
  </si>
  <si>
    <t>6) 799057 6) 4470208333 6) 1778419 28) 169515548 9)</t>
  </si>
  <si>
    <t>RTT JOHANNESBURG</t>
  </si>
  <si>
    <t>JOHANNESBURG</t>
  </si>
  <si>
    <t>L</t>
  </si>
  <si>
    <t>CARLTON CARDS</t>
  </si>
  <si>
    <t>RTT CAPE TOWN</t>
  </si>
  <si>
    <t>TAKE ALOT</t>
  </si>
  <si>
    <t>CAPE TOWN</t>
  </si>
  <si>
    <t>MILNERTON</t>
  </si>
  <si>
    <t>INV</t>
  </si>
  <si>
    <t>KILOGRAM</t>
  </si>
  <si>
    <t>N</t>
  </si>
  <si>
    <t>F</t>
  </si>
  <si>
    <t>  1.0000%</t>
  </si>
  <si>
    <t>C003435-10</t>
  </si>
  <si>
    <t>SGN103236482</t>
  </si>
  <si>
    <t>1) A122453 3) A652522 28) 170514536</t>
  </si>
  <si>
    <t>LADYSMITH</t>
  </si>
  <si>
    <t>SA GREETING</t>
  </si>
  <si>
    <t>SHOPRITE CH BRACKENFELL DC</t>
  </si>
  <si>
    <t>BRACKENFELL</t>
  </si>
  <si>
    <t>ARAUNA</t>
  </si>
  <si>
    <t>C003435-11</t>
  </si>
  <si>
    <t>SGN103236484</t>
  </si>
  <si>
    <t>1) A780331 3) BELINDA 28) 171070742 9)</t>
  </si>
  <si>
    <t>EZAKHENI</t>
  </si>
  <si>
    <t>SA GREETINGS</t>
  </si>
  <si>
    <t>RTT ROAD PORT ELIZABETH</t>
  </si>
  <si>
    <t>MELINDA ROOZENDAL</t>
  </si>
  <si>
    <t>PORT ELIZABETH</t>
  </si>
  <si>
    <t>C003435-2</t>
  </si>
  <si>
    <t>S A GREETINGS</t>
  </si>
  <si>
    <t>PEPS CENTRAL BUYING OFFICE</t>
  </si>
  <si>
    <t>ISANDO</t>
  </si>
  <si>
    <t>Y</t>
  </si>
  <si>
    <t>SGN103235476</t>
  </si>
  <si>
    <t>1) A799422 3) A645758 4) SGN103235476 28) 169586090 28) 103235476</t>
  </si>
  <si>
    <t>NEWCASTLE</t>
  </si>
  <si>
    <t>KEMPTON PARK</t>
  </si>
  <si>
    <t>MIRR</t>
  </si>
  <si>
    <t>A</t>
  </si>
  <si>
    <t>SGN103235472</t>
  </si>
  <si>
    <t>1) A799053 3) A644956 4) SGN103235472 28) 169586185 28) 103235472</t>
  </si>
  <si>
    <t>SGN103235473</t>
  </si>
  <si>
    <t>1) A799054 3) A644957 4) SGN103235473 28) 169586205 28) 103235473</t>
  </si>
  <si>
    <t>C003435-3</t>
  </si>
  <si>
    <t>SGN103235474</t>
  </si>
  <si>
    <t>1) A799056 3) A652328 4) SGN103235474 28) 169586211 28) 103235474</t>
  </si>
  <si>
    <t>TAKEALOT ISANDO DC</t>
  </si>
  <si>
    <t>B</t>
  </si>
  <si>
    <t>C003435-4</t>
  </si>
  <si>
    <t>SGN103235471</t>
  </si>
  <si>
    <t>1) A798668 3) A652036 4) SGN103235471 28) 169586242 28) 103235471</t>
  </si>
  <si>
    <t>RTT PIETERMARITZBURG</t>
  </si>
  <si>
    <t>FO</t>
  </si>
  <si>
    <t>SPAR HILTON QUARRY S/S</t>
  </si>
  <si>
    <t>HILTON</t>
  </si>
  <si>
    <t>G</t>
  </si>
  <si>
    <t>C003435-5</t>
  </si>
  <si>
    <t>SGN103236476</t>
  </si>
  <si>
    <t>1) A799816 3) A653397 4) SGN103236476 28) 169726906 28) 103236476</t>
  </si>
  <si>
    <t>C003435-6</t>
  </si>
  <si>
    <t>SGN103236477</t>
  </si>
  <si>
    <t>1) A799815 3) A653399 4) SGN103236477 28) 169726909 28) 103236477</t>
  </si>
  <si>
    <t>TAKEALOT / T2</t>
  </si>
  <si>
    <t>C003435-7</t>
  </si>
  <si>
    <t>SGN103236478</t>
  </si>
  <si>
    <t>1) A800427 3) A645757 4) SGN103236478 28) 169921326 28) 103236478</t>
  </si>
  <si>
    <t>C003435-8</t>
  </si>
  <si>
    <t>SGN103236480</t>
  </si>
  <si>
    <t>1) A122451 3) A645762 28) 170513249 9)</t>
  </si>
  <si>
    <t>SGN103236481</t>
  </si>
  <si>
    <t>1) A122452 3) A645761 28) 170513538 9)</t>
  </si>
  <si>
    <t>C003435-9</t>
  </si>
  <si>
    <t>SGN103236483</t>
  </si>
  <si>
    <t>1) STAFF SHOPP 01 3) A633351 28) 170515096 9)</t>
  </si>
  <si>
    <t>SAGREETINGS CPT</t>
  </si>
  <si>
    <t>MONTAGUE GARDENS</t>
  </si>
  <si>
    <t>C003435 DEBIT MEMO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</si>
</sst>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DD\/MM\/YYYY&quot;  &quot;H\:MM\ " numFmtId="167"/>
    <numFmt formatCode="0" numFmtId="168"/>
    <numFmt formatCode="#,##0" numFmtId="169"/>
    <numFmt formatCode="#,##0.00" numFmtId="170"/>
  </numFmts>
  <fonts count="10">
    <font>
      <name val="ARIAL"/>
      <charset val="1"/>
      <family val="2"/>
      <color rgb="00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b val="true"/>
      <color rgb="00000000"/>
      <sz val="8"/>
    </font>
    <font>
      <name val="Arial"/>
      <charset val="1"/>
      <family val="2"/>
      <color rgb="00000000"/>
      <sz val="8"/>
    </font>
    <font>
      <name val="ARIAL"/>
      <family val="2"/>
      <b val="true"/>
      <color rgb="00000000"/>
      <sz val="10"/>
      <u val="single"/>
    </font>
    <font>
      <name val="ARIAL"/>
      <family val="2"/>
      <b val="true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D3D3D3"/>
        <bgColor rgb="00C0C0C0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n">
        <color rgb="003C3C3C"/>
      </left>
      <right style="thin">
        <color rgb="003C3C3C"/>
      </right>
      <top style="thin">
        <color rgb="003C3C3C"/>
      </top>
      <bottom style="thin">
        <color rgb="003C3C3C"/>
      </bottom>
      <diagonal/>
    </border>
    <border diagonalDown="false" diagonalUp="false">
      <left style="thin">
        <color rgb="003C3C3C"/>
      </left>
      <right style="thin">
        <color rgb="003C3C3C"/>
      </right>
      <top/>
      <bottom style="thin">
        <color rgb="003C3C3C"/>
      </bottom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top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false" applyFont="true" applyProtection="false" borderId="0" fillId="0" fontId="0" numFmtId="165">
      <alignment horizontal="general" indent="0" shrinkToFit="false" textRotation="0" vertical="top" wrapText="fals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28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false" applyFont="fals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5" numFmtId="164" xfId="0">
      <alignment horizontal="left" indent="0" shrinkToFit="false" textRotation="0" vertical="top" wrapText="true"/>
    </xf>
    <xf applyAlignment="true" applyBorder="false" applyFont="true" applyProtection="false" borderId="0" fillId="0" fontId="6" numFmtId="164" xfId="0">
      <alignment horizontal="left" indent="0" shrinkToFit="false" textRotation="0" vertical="top" wrapText="true"/>
    </xf>
    <xf applyAlignment="true" applyBorder="true" applyFont="true" applyProtection="true" borderId="0" fillId="0" fontId="7" numFmtId="165" xfId="15">
      <alignment horizontal="left" indent="0" shrinkToFit="false" textRotation="0" vertical="top" wrapText="true"/>
      <protection hidden="false" locked="true"/>
    </xf>
    <xf applyAlignment="true" applyBorder="false" applyFont="true" applyProtection="false" borderId="0" fillId="0" fontId="7" numFmtId="164" xfId="0">
      <alignment horizontal="left" indent="0" shrinkToFit="false" textRotation="0" vertical="top" wrapText="false"/>
    </xf>
    <xf applyAlignment="true" applyBorder="true" applyFont="true" applyProtection="true" borderId="0" fillId="0" fontId="6" numFmtId="165" xfId="15">
      <alignment horizontal="left" indent="0" shrinkToFit="false" textRotation="0" vertical="top" wrapText="true"/>
      <protection hidden="false" locked="true"/>
    </xf>
    <xf applyAlignment="true" applyBorder="true" applyFont="true" applyProtection="false" borderId="1" fillId="2" fontId="6" numFmtId="164" xfId="0">
      <alignment horizontal="left" indent="0" shrinkToFit="false" textRotation="0" vertical="top" wrapText="true"/>
    </xf>
    <xf applyAlignment="true" applyBorder="true" applyFont="true" applyProtection="true" borderId="1" fillId="2" fontId="6" numFmtId="165" xfId="15">
      <alignment horizontal="left" indent="0" shrinkToFit="false" textRotation="0" vertical="top" wrapText="true"/>
      <protection hidden="false" locked="true"/>
    </xf>
    <xf applyAlignment="true" applyBorder="true" applyFont="true" applyProtection="false" borderId="1" fillId="0" fontId="7" numFmtId="166" xfId="0">
      <alignment horizontal="left" indent="0" shrinkToFit="false" textRotation="0" vertical="top" wrapText="true"/>
    </xf>
    <xf applyAlignment="true" applyBorder="true" applyFont="true" applyProtection="false" borderId="1" fillId="0" fontId="7" numFmtId="167" xfId="0">
      <alignment horizontal="left" indent="0" shrinkToFit="false" textRotation="0" vertical="top" wrapText="true"/>
    </xf>
    <xf applyAlignment="true" applyBorder="true" applyFont="true" applyProtection="false" borderId="1" fillId="0" fontId="7" numFmtId="164" xfId="0">
      <alignment horizontal="left" indent="0" shrinkToFit="false" textRotation="0" vertical="top" wrapText="true"/>
    </xf>
    <xf applyAlignment="true" applyBorder="true" applyFont="true" applyProtection="false" borderId="1" fillId="0" fontId="7" numFmtId="168" xfId="0">
      <alignment horizontal="left" indent="0" shrinkToFit="false" textRotation="0" vertical="top" wrapText="true"/>
    </xf>
    <xf applyAlignment="true" applyBorder="true" applyFont="true" applyProtection="false" borderId="1" fillId="0" fontId="7" numFmtId="164" xfId="0">
      <alignment horizontal="left" indent="0" shrinkToFit="false" textRotation="0" vertical="top" wrapText="false"/>
    </xf>
    <xf applyAlignment="true" applyBorder="true" applyFont="false" applyProtection="false" borderId="1" fillId="0" fontId="0" numFmtId="164" xfId="0">
      <alignment horizontal="left" indent="0" shrinkToFit="false" textRotation="0" vertical="top" wrapText="false"/>
    </xf>
    <xf applyAlignment="true" applyBorder="true" applyFont="true" applyProtection="false" borderId="1" fillId="0" fontId="7" numFmtId="169" xfId="0">
      <alignment horizontal="left" indent="0" shrinkToFit="false" textRotation="0" vertical="top" wrapText="true"/>
    </xf>
    <xf applyAlignment="true" applyBorder="true" applyFont="true" applyProtection="false" borderId="1" fillId="0" fontId="7" numFmtId="170" xfId="0">
      <alignment horizontal="left" indent="0" shrinkToFit="false" textRotation="0" vertical="top" wrapText="false"/>
    </xf>
    <xf applyAlignment="true" applyBorder="true" applyFont="true" applyProtection="true" borderId="1" fillId="0" fontId="7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6" numFmtId="170" xfId="0">
      <alignment horizontal="left" indent="0" shrinkToFit="false" textRotation="0" vertical="top" wrapText="false"/>
    </xf>
    <xf applyAlignment="true" applyBorder="true" applyFont="true" applyProtection="true" borderId="0" fillId="0" fontId="6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true" applyFont="true" applyProtection="true" borderId="0" fillId="0" fontId="8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2" fontId="6" numFmtId="164" xfId="0">
      <alignment horizontal="left" indent="0" shrinkToFit="false" textRotation="0" vertical="top" wrapText="true"/>
    </xf>
    <xf applyAlignment="true" applyBorder="true" applyFont="true" applyProtection="true" borderId="0" fillId="2" fontId="6" numFmtId="165" xfId="15">
      <alignment horizontal="left" indent="0" shrinkToFit="false" textRotation="0" vertical="top" wrapText="true"/>
      <protection hidden="false" locked="true"/>
    </xf>
    <xf applyAlignment="true" applyBorder="false" applyFont="false" applyProtection="false" borderId="0" fillId="2" fontId="0" numFmtId="164" xfId="0">
      <alignment horizontal="left" indent="0" shrinkToFit="false" textRotation="0" vertical="top" wrapText="false"/>
    </xf>
    <xf applyAlignment="true" applyBorder="true" applyFont="true" applyProtection="true" borderId="2" fillId="0" fontId="9" numFmtId="165" xfId="15">
      <alignment horizontal="left" indent="0" shrinkToFit="false" textRotation="0" vertical="top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60</xdr:col>
      <xdr:colOff>866520</xdr:colOff>
      <xdr:row>1</xdr:row>
      <xdr:rowOff>360</xdr:rowOff>
    </xdr:from>
    <xdr:to>
      <xdr:col>62</xdr:col>
      <xdr:colOff>867240</xdr:colOff>
      <xdr:row>6</xdr:row>
      <xdr:rowOff>85680</xdr:rowOff>
    </xdr:to>
    <xdr:pic>
      <xdr:nvPicPr>
        <xdr:cNvPr descr="" id="0" name="Picture 1025"/>
        <xdr:cNvPicPr/>
      </xdr:nvPicPr>
      <xdr:blipFill>
        <a:blip r:embed="rId1"/>
        <a:stretch>
          <a:fillRect/>
        </a:stretch>
      </xdr:blipFill>
      <xdr:spPr>
        <a:xfrm>
          <a:off x="60996240" y="181080"/>
          <a:ext cx="2357280" cy="9903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65536"/>
  <sheetViews>
    <sheetView colorId="64" defaultGridColor="true" rightToLeft="false" showFormulas="false" showGridLines="false" showOutlineSymbols="true" showRowColHeaders="true" showZeros="true" tabSelected="true" topLeftCell="A7" view="normal" windowProtection="false" workbookViewId="0" zoomScale="100" zoomScaleNormal="100" zoomScalePageLayoutView="100">
      <selection activeCell="A13" activeCellId="0" pane="topLeft" sqref="13:13"/>
    </sheetView>
  </sheetViews>
  <cols>
    <col collapsed="false" hidden="false" max="1" min="1" style="1" width="28.5333333333333"/>
    <col collapsed="false" hidden="false" max="2" min="2" style="1" width="14.0549019607843"/>
    <col collapsed="false" hidden="false" max="3" min="3" style="1" width="14.478431372549"/>
    <col collapsed="false" hidden="false" max="4" min="4" style="1" width="13.7647058823529"/>
    <col collapsed="false" hidden="false" max="5" min="5" style="1" width="14.3450980392157"/>
    <col collapsed="false" hidden="false" max="6" min="6" style="1" width="54.2117647058824"/>
    <col collapsed="false" hidden="false" max="7" min="7" style="1" width="8.74509803921569"/>
    <col collapsed="false" hidden="false" max="8" min="8" style="1" width="7.02745098039216"/>
    <col collapsed="false" hidden="false" max="9" min="9" style="1" width="11.6117647058824"/>
    <col collapsed="false" hidden="false" max="10" min="10" style="1" width="13.3411764705882"/>
    <col collapsed="false" hidden="false" max="11" min="11" style="1" width="16.3529411764706"/>
    <col collapsed="false" hidden="false" max="12" min="12" style="1" width="15.2039215686275"/>
    <col collapsed="false" hidden="false" max="13" min="13" style="1" width="13.1960784313725"/>
    <col collapsed="false" hidden="false" max="14" min="14" style="1" width="5.58823529411765"/>
    <col collapsed="false" hidden="false" max="15" min="15" style="1" width="13.7647058823529"/>
    <col collapsed="false" hidden="false" max="16" min="16" style="1" width="11.043137254902"/>
    <col collapsed="false" hidden="false" max="17" min="17" style="1" width="21.5058823529412"/>
    <col collapsed="false" hidden="false" max="18" min="18" style="1" width="12.9058823529412"/>
    <col collapsed="false" hidden="false" max="19" min="19" style="1" width="12.0470588235294"/>
    <col collapsed="false" hidden="false" max="20" min="20" style="1" width="24.2392156862745"/>
    <col collapsed="false" hidden="false" max="21" min="21" style="1" width="15.9176470588235"/>
    <col collapsed="false" hidden="false" max="22" min="22" style="1" width="17.0666666666667"/>
    <col collapsed="false" hidden="false" max="23" min="23" style="1" width="26.3921568627451"/>
    <col collapsed="false" hidden="false" max="24" min="24" style="1" width="10.8980392156863"/>
    <col collapsed="false" hidden="false" max="25" min="25" style="1" width="17.9254901960784"/>
    <col collapsed="false" hidden="false" max="26" min="26" style="1" width="8.32156862745098"/>
    <col collapsed="false" hidden="false" max="27" min="27" style="1" width="9.60392156862745"/>
    <col collapsed="false" hidden="false" max="28" min="28" style="1" width="8.45490196078431"/>
    <col collapsed="false" hidden="false" max="29" min="29" style="1" width="7.59607843137255"/>
    <col collapsed="false" hidden="false" max="30" min="30" style="1" width="14.2"/>
    <col collapsed="false" hidden="false" max="31" min="31" style="1" width="8.89019607843137"/>
    <col collapsed="false" hidden="false" max="32" min="32" style="1" width="16.921568627451"/>
    <col collapsed="false" hidden="false" max="33" min="33" style="1" width="10.0392156862745"/>
    <col collapsed="false" hidden="false" max="34" min="34" style="1" width="15.6274509803922"/>
    <col collapsed="false" hidden="false" max="35" min="35" style="1" width="14.7686274509804"/>
    <col collapsed="false" hidden="false" max="36" min="36" style="1" width="12.3372549019608"/>
    <col collapsed="false" hidden="false" max="37" min="37" style="1" width="16.2078431372549"/>
    <col collapsed="false" hidden="false" max="38" min="38" style="1" width="16.6313725490196"/>
    <col collapsed="false" hidden="false" max="39" min="39" style="1" width="20.6470588235294"/>
    <col collapsed="false" hidden="false" max="40" min="40" style="1" width="10.6078431372549"/>
    <col collapsed="false" hidden="false" max="41" min="41" style="1" width="10.1843137254902"/>
    <col collapsed="false" hidden="false" max="42" min="42" style="1" width="10.6078431372549"/>
    <col collapsed="false" hidden="false" max="43" min="43" style="1" width="16.921568627451"/>
    <col collapsed="false" hidden="false" max="44" min="44" style="1" width="18.4941176470588"/>
    <col collapsed="false" hidden="false" max="45" min="45" style="1" width="15.2039215686275"/>
    <col collapsed="false" hidden="false" max="46" min="46" style="1" width="14.6235294117647"/>
    <col collapsed="false" hidden="false" max="47" min="47" style="1" width="15.2039215686275"/>
    <col collapsed="false" hidden="false" max="48" min="48" style="1" width="27.3960784313725"/>
    <col collapsed="false" hidden="false" max="49" min="49" style="1" width="16.6313725490196"/>
    <col collapsed="false" hidden="false" max="50" min="50" style="1" width="13.1960784313725"/>
    <col collapsed="false" hidden="false" max="51" min="51" style="1" width="10.3294117647059"/>
    <col collapsed="false" hidden="false" max="52" min="52" style="1" width="18.2156862745098"/>
    <col collapsed="false" hidden="false" max="53" min="53" style="1" width="12.9058823529412"/>
    <col collapsed="false" hidden="false" max="54" min="54" style="1" width="12.3372549019608"/>
    <col collapsed="false" hidden="false" max="55" min="55" style="1" width="9.89411764705882"/>
    <col collapsed="false" hidden="false" max="56" min="56" style="1" width="8.89019607843137"/>
    <col collapsed="false" hidden="false" max="57" min="57" style="1" width="9.32549019607843"/>
    <col collapsed="false" hidden="false" max="58" min="58" style="1" width="4.16078431372549"/>
    <col collapsed="false" hidden="false" max="59" min="59" style="1" width="1.29411764705882"/>
    <col collapsed="false" hidden="false" max="60" min="60" style="1" width="5.58823529411765"/>
    <col collapsed="false" hidden="false" max="61" min="61" style="1" width="14.3450980392157"/>
    <col collapsed="false" hidden="false" max="62" min="62" style="1" width="19.2196078431373"/>
    <col collapsed="false" hidden="false" max="63" min="63" style="2" width="29.2588235294118"/>
    <col collapsed="false" hidden="false" max="64" min="64" style="2" width="13.7647058823529"/>
    <col collapsed="false" hidden="false" max="65" min="65" style="2" width="14.0549019607843"/>
    <col collapsed="false" hidden="false" max="255" min="66" style="3" width="6.88235294117647"/>
    <col collapsed="false" hidden="false" max="1025" min="256" style="0" width="6.88235294117647"/>
  </cols>
  <sheetData>
    <row collapsed="false" customFormat="false" customHeight="true" hidden="false" ht="14.25" outlineLevel="0" r="1">
      <c r="W1" s="4" t="s">
        <v>0</v>
      </c>
      <c r="X1" s="4"/>
      <c r="Y1" s="4"/>
      <c r="Z1" s="4"/>
      <c r="AA1" s="4"/>
      <c r="AB1" s="4"/>
    </row>
    <row collapsed="false" customFormat="false" customHeight="true" hidden="false" ht="14.25" outlineLevel="0" r="2">
      <c r="A2" s="5" t="s">
        <v>1</v>
      </c>
      <c r="B2" s="5"/>
      <c r="C2" s="5"/>
      <c r="D2" s="5"/>
      <c r="E2" s="5"/>
      <c r="W2" s="5" t="s">
        <v>2</v>
      </c>
      <c r="X2" s="5"/>
      <c r="Y2" s="5"/>
      <c r="Z2" s="5"/>
      <c r="AA2" s="5"/>
      <c r="AB2" s="5"/>
      <c r="BK2" s="6" t="s">
        <v>3</v>
      </c>
      <c r="BL2" s="6"/>
      <c r="BM2" s="6"/>
    </row>
    <row collapsed="false" customFormat="false" customHeight="true" hidden="false" ht="14.25" outlineLevel="0" r="3">
      <c r="A3" s="7" t="s">
        <v>4</v>
      </c>
      <c r="B3" s="7"/>
      <c r="C3" s="7"/>
      <c r="D3" s="7"/>
      <c r="E3" s="7"/>
      <c r="W3" s="5" t="s">
        <v>5</v>
      </c>
      <c r="X3" s="5"/>
      <c r="Y3" s="5"/>
      <c r="Z3" s="5"/>
      <c r="AA3" s="5"/>
      <c r="AB3" s="5"/>
      <c r="BK3" s="6" t="s">
        <v>6</v>
      </c>
      <c r="BL3" s="6"/>
      <c r="BM3" s="6"/>
    </row>
    <row collapsed="false" customFormat="false" customHeight="true" hidden="false" ht="14.25" outlineLevel="0" r="4">
      <c r="A4" s="7" t="s">
        <v>7</v>
      </c>
      <c r="B4" s="7"/>
      <c r="C4" s="7"/>
      <c r="D4" s="7"/>
      <c r="E4" s="7"/>
      <c r="W4" s="5" t="s">
        <v>8</v>
      </c>
      <c r="X4" s="5"/>
      <c r="Y4" s="5"/>
      <c r="Z4" s="5"/>
      <c r="AA4" s="5"/>
      <c r="AB4" s="5"/>
      <c r="BK4" s="6" t="s">
        <v>9</v>
      </c>
      <c r="BL4" s="6"/>
      <c r="BM4" s="6"/>
    </row>
    <row collapsed="false" customFormat="false" customHeight="true" hidden="false" ht="14.25" outlineLevel="0" r="5">
      <c r="A5" s="7" t="s">
        <v>10</v>
      </c>
      <c r="B5" s="7"/>
      <c r="C5" s="7"/>
      <c r="D5" s="7"/>
      <c r="E5" s="7"/>
      <c r="W5" s="5" t="s">
        <v>11</v>
      </c>
      <c r="X5" s="5"/>
      <c r="Y5" s="5"/>
      <c r="Z5" s="5"/>
      <c r="AA5" s="5"/>
      <c r="AB5" s="5"/>
      <c r="BK5" s="6" t="s">
        <v>12</v>
      </c>
      <c r="BL5" s="6"/>
      <c r="BM5" s="6"/>
    </row>
    <row collapsed="false" customFormat="false" customHeight="true" hidden="false" ht="14.25" outlineLevel="0" r="6">
      <c r="W6" s="5" t="s">
        <v>13</v>
      </c>
      <c r="X6" s="5"/>
      <c r="Y6" s="5"/>
      <c r="Z6" s="5"/>
      <c r="AA6" s="5"/>
      <c r="AB6" s="5"/>
      <c r="BK6" s="8" t="s">
        <v>14</v>
      </c>
      <c r="BL6" s="8"/>
      <c r="BM6" s="8"/>
    </row>
    <row collapsed="false" customFormat="false" customHeight="true" hidden="false" ht="14.25" outlineLevel="0" r="7">
      <c r="A7" s="7" t="s">
        <v>15</v>
      </c>
      <c r="B7" s="7"/>
      <c r="C7" s="7"/>
      <c r="D7" s="7"/>
      <c r="E7" s="7"/>
      <c r="BK7" s="8" t="s">
        <v>16</v>
      </c>
      <c r="BL7" s="8"/>
      <c r="BM7" s="8"/>
    </row>
    <row collapsed="false" customFormat="false" customHeight="true" hidden="false" ht="14.25" outlineLevel="0" r="8">
      <c r="A8" s="7" t="s">
        <v>15</v>
      </c>
      <c r="B8" s="7"/>
      <c r="C8" s="7"/>
      <c r="D8" s="7"/>
      <c r="E8" s="7"/>
      <c r="BK8" s="8" t="s">
        <v>17</v>
      </c>
      <c r="BL8" s="8"/>
      <c r="BM8" s="8"/>
    </row>
    <row collapsed="false" customFormat="false" customHeight="true" hidden="false" ht="14.25" outlineLevel="0" r="9">
      <c r="A9" s="7" t="s">
        <v>18</v>
      </c>
      <c r="B9" s="7"/>
      <c r="C9" s="7"/>
      <c r="D9" s="7"/>
      <c r="E9" s="7"/>
    </row>
    <row collapsed="false" customFormat="false" customHeight="true" hidden="false" ht="14.25" outlineLevel="0" r="10">
      <c r="A10" s="5" t="s">
        <v>19</v>
      </c>
      <c r="B10" s="5"/>
      <c r="C10" s="5"/>
      <c r="D10" s="5"/>
      <c r="E10" s="5"/>
    </row>
    <row collapsed="false" customFormat="false" customHeight="true" hidden="false" ht="14.25" outlineLevel="0" r="11">
      <c r="A11" s="5" t="s">
        <v>20</v>
      </c>
      <c r="B11" s="5"/>
      <c r="C11" s="5"/>
      <c r="D11" s="5"/>
      <c r="E11" s="5"/>
    </row>
    <row collapsed="false" customFormat="false" customHeight="true" hidden="false" ht="12" outlineLevel="0" r="12">
      <c r="A12" s="9" t="s">
        <v>21</v>
      </c>
      <c r="B12" s="9" t="s">
        <v>22</v>
      </c>
      <c r="C12" s="9" t="s">
        <v>23</v>
      </c>
      <c r="D12" s="9" t="s">
        <v>24</v>
      </c>
      <c r="E12" s="9" t="s">
        <v>25</v>
      </c>
      <c r="F12" s="9" t="s">
        <v>26</v>
      </c>
      <c r="G12" s="9" t="s">
        <v>27</v>
      </c>
      <c r="H12" s="9" t="s">
        <v>28</v>
      </c>
      <c r="I12" s="9" t="s">
        <v>29</v>
      </c>
      <c r="J12" s="9" t="s">
        <v>30</v>
      </c>
      <c r="K12" s="9" t="s">
        <v>31</v>
      </c>
      <c r="L12" s="9" t="s">
        <v>32</v>
      </c>
      <c r="M12" s="9" t="s">
        <v>33</v>
      </c>
      <c r="N12" s="9" t="s">
        <v>34</v>
      </c>
      <c r="O12" s="9" t="s">
        <v>35</v>
      </c>
      <c r="P12" s="9" t="s">
        <v>36</v>
      </c>
      <c r="Q12" s="9" t="s">
        <v>37</v>
      </c>
      <c r="R12" s="9" t="s">
        <v>38</v>
      </c>
      <c r="S12" s="9" t="s">
        <v>39</v>
      </c>
      <c r="T12" s="9" t="s">
        <v>40</v>
      </c>
      <c r="U12" s="9" t="s">
        <v>41</v>
      </c>
      <c r="V12" s="9" t="s">
        <v>42</v>
      </c>
      <c r="W12" s="9" t="s">
        <v>43</v>
      </c>
      <c r="X12" s="9" t="s">
        <v>44</v>
      </c>
      <c r="Y12" s="9" t="s">
        <v>45</v>
      </c>
      <c r="Z12" s="9" t="s">
        <v>46</v>
      </c>
      <c r="AA12" s="9" t="s">
        <v>47</v>
      </c>
      <c r="AB12" s="9" t="s">
        <v>48</v>
      </c>
      <c r="AC12" s="9" t="s">
        <v>49</v>
      </c>
      <c r="AD12" s="9" t="s">
        <v>50</v>
      </c>
      <c r="AE12" s="9" t="s">
        <v>51</v>
      </c>
      <c r="AF12" s="9" t="s">
        <v>52</v>
      </c>
      <c r="AG12" s="9" t="s">
        <v>53</v>
      </c>
      <c r="AH12" s="9" t="s">
        <v>54</v>
      </c>
      <c r="AI12" s="9" t="s">
        <v>55</v>
      </c>
      <c r="AJ12" s="9" t="s">
        <v>56</v>
      </c>
      <c r="AK12" s="9" t="s">
        <v>57</v>
      </c>
      <c r="AL12" s="9" t="s">
        <v>58</v>
      </c>
      <c r="AM12" s="9" t="s">
        <v>59</v>
      </c>
      <c r="AN12" s="9" t="s">
        <v>60</v>
      </c>
      <c r="AO12" s="9" t="s">
        <v>61</v>
      </c>
      <c r="AP12" s="9" t="s">
        <v>62</v>
      </c>
      <c r="AQ12" s="9" t="s">
        <v>63</v>
      </c>
      <c r="AR12" s="9" t="s">
        <v>64</v>
      </c>
      <c r="AS12" s="9" t="s">
        <v>65</v>
      </c>
      <c r="AT12" s="9" t="s">
        <v>66</v>
      </c>
      <c r="AU12" s="9" t="s">
        <v>67</v>
      </c>
      <c r="AV12" s="9" t="s">
        <v>68</v>
      </c>
      <c r="AW12" s="9" t="s">
        <v>69</v>
      </c>
      <c r="AX12" s="9" t="s">
        <v>70</v>
      </c>
      <c r="AY12" s="9" t="s">
        <v>71</v>
      </c>
      <c r="AZ12" s="9" t="s">
        <v>72</v>
      </c>
      <c r="BA12" s="9" t="s">
        <v>73</v>
      </c>
      <c r="BB12" s="9" t="s">
        <v>74</v>
      </c>
      <c r="BC12" s="9" t="s">
        <v>75</v>
      </c>
      <c r="BD12" s="9" t="s">
        <v>76</v>
      </c>
      <c r="BE12" s="9" t="s">
        <v>77</v>
      </c>
      <c r="BF12" s="9" t="s">
        <v>78</v>
      </c>
      <c r="BG12" s="9"/>
      <c r="BH12" s="9" t="s">
        <v>79</v>
      </c>
      <c r="BI12" s="9" t="s">
        <v>80</v>
      </c>
      <c r="BJ12" s="9" t="s">
        <v>81</v>
      </c>
      <c r="BK12" s="10" t="s">
        <v>82</v>
      </c>
      <c r="BL12" s="10" t="s">
        <v>83</v>
      </c>
      <c r="BM12" s="10" t="s">
        <v>84</v>
      </c>
    </row>
    <row collapsed="false" customFormat="false" customHeight="true" hidden="false" ht="12" outlineLevel="0"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10"/>
      <c r="BL13" s="10"/>
      <c r="BM13" s="10"/>
    </row>
    <row collapsed="false" customFormat="false" customHeight="true" hidden="false" ht="14.25" outlineLevel="0" r="14">
      <c r="A14" s="11" t="n">
        <v>42521.9999884259</v>
      </c>
      <c r="B14" s="12" t="n">
        <v>42491.4861342593</v>
      </c>
      <c r="C14" s="13" t="s">
        <v>85</v>
      </c>
      <c r="D14" s="14" t="n">
        <v>169515548</v>
      </c>
      <c r="E14" s="13" t="s">
        <v>86</v>
      </c>
      <c r="F14" s="15" t="s">
        <v>87</v>
      </c>
      <c r="G14" s="16"/>
      <c r="H14" s="14" t="n">
        <v>7861922</v>
      </c>
      <c r="I14" s="14" t="n">
        <v>405</v>
      </c>
      <c r="J14" s="14" t="n">
        <v>2000</v>
      </c>
      <c r="K14" s="15" t="s">
        <v>88</v>
      </c>
      <c r="L14" s="14" t="n">
        <v>2013</v>
      </c>
      <c r="M14" s="15" t="s">
        <v>89</v>
      </c>
      <c r="N14" s="13" t="s">
        <v>90</v>
      </c>
      <c r="O14" s="15" t="s">
        <v>91</v>
      </c>
      <c r="P14" s="14" t="n">
        <v>8000</v>
      </c>
      <c r="Q14" s="15" t="s">
        <v>92</v>
      </c>
      <c r="R14" s="14" t="n">
        <v>7435</v>
      </c>
      <c r="S14" s="13" t="s">
        <v>90</v>
      </c>
      <c r="T14" s="15" t="s">
        <v>93</v>
      </c>
      <c r="U14" s="15" t="s">
        <v>94</v>
      </c>
      <c r="V14" s="15" t="s">
        <v>95</v>
      </c>
      <c r="W14" s="17" t="n">
        <v>9</v>
      </c>
      <c r="X14" s="13" t="s">
        <v>96</v>
      </c>
      <c r="Y14" s="13" t="s">
        <v>97</v>
      </c>
      <c r="Z14" s="18" t="n">
        <v>1</v>
      </c>
      <c r="AA14" s="18" t="n">
        <v>0</v>
      </c>
      <c r="AB14" s="18" t="n">
        <v>1</v>
      </c>
      <c r="AC14" s="18" t="n">
        <v>1</v>
      </c>
      <c r="AD14" s="15" t="s">
        <v>98</v>
      </c>
      <c r="AE14" s="18" t="n">
        <v>0</v>
      </c>
      <c r="AF14" s="18" t="n">
        <v>20</v>
      </c>
      <c r="AG14" s="18" t="n">
        <v>2.75</v>
      </c>
      <c r="AH14" s="18" t="n">
        <v>0</v>
      </c>
      <c r="AI14" s="18" t="n">
        <v>54.31</v>
      </c>
      <c r="AJ14" s="18" t="n">
        <v>7.22</v>
      </c>
      <c r="AK14" s="18" t="n">
        <v>0</v>
      </c>
      <c r="AL14" s="18" t="n">
        <v>0</v>
      </c>
      <c r="AM14" s="18" t="n">
        <v>0</v>
      </c>
      <c r="AN14" s="18" t="n">
        <v>0</v>
      </c>
      <c r="AO14" s="18" t="n">
        <v>0</v>
      </c>
      <c r="AP14" s="18" t="n">
        <v>0</v>
      </c>
      <c r="AQ14" s="18" t="n">
        <v>0</v>
      </c>
      <c r="AR14" s="18" t="n">
        <v>0</v>
      </c>
      <c r="AS14" s="18" t="n">
        <v>0</v>
      </c>
      <c r="AT14" s="18" t="n">
        <v>0</v>
      </c>
      <c r="AU14" s="18" t="n">
        <v>0</v>
      </c>
      <c r="AV14" s="18" t="n">
        <v>0</v>
      </c>
      <c r="AW14" s="18" t="n">
        <v>0</v>
      </c>
      <c r="AX14" s="18" t="n">
        <v>0.04</v>
      </c>
      <c r="AY14" s="15" t="s">
        <v>99</v>
      </c>
      <c r="AZ14" s="18" t="n">
        <v>0</v>
      </c>
      <c r="BA14" s="18" t="n">
        <v>0</v>
      </c>
      <c r="BB14" s="18" t="n">
        <v>0</v>
      </c>
      <c r="BC14" s="18" t="n">
        <v>0</v>
      </c>
      <c r="BD14" s="18" t="n">
        <v>0</v>
      </c>
      <c r="BE14" s="18" t="n">
        <v>0</v>
      </c>
      <c r="BF14" s="18" t="n">
        <v>0</v>
      </c>
      <c r="BG14" s="18"/>
      <c r="BH14" s="18" t="n">
        <v>0</v>
      </c>
      <c r="BI14" s="15" t="s">
        <v>100</v>
      </c>
      <c r="BJ14" s="18" t="n">
        <v>0.62</v>
      </c>
      <c r="BK14" s="19" t="n">
        <v>62.19</v>
      </c>
      <c r="BL14" s="19" t="n">
        <v>8.7066</v>
      </c>
      <c r="BM14" s="19" t="n">
        <v>70.8966</v>
      </c>
    </row>
    <row collapsed="false" customFormat="false" customHeight="true" hidden="false" ht="14.25" outlineLevel="0" r="15">
      <c r="A15" s="11" t="n">
        <v>42521.9999884259</v>
      </c>
      <c r="B15" s="12" t="n">
        <v>42510.3584259259</v>
      </c>
      <c r="C15" s="13" t="s">
        <v>101</v>
      </c>
      <c r="D15" s="14" t="n">
        <v>170514536</v>
      </c>
      <c r="E15" s="13" t="s">
        <v>102</v>
      </c>
      <c r="F15" s="15" t="s">
        <v>103</v>
      </c>
      <c r="G15" s="16"/>
      <c r="H15" s="14" t="n">
        <v>7922758</v>
      </c>
      <c r="I15" s="14" t="n">
        <v>500</v>
      </c>
      <c r="J15" s="14" t="n">
        <v>2000</v>
      </c>
      <c r="K15" s="15" t="s">
        <v>88</v>
      </c>
      <c r="L15" s="14" t="n">
        <v>2000</v>
      </c>
      <c r="M15" s="15" t="s">
        <v>104</v>
      </c>
      <c r="N15" s="13" t="s">
        <v>90</v>
      </c>
      <c r="O15" s="15" t="s">
        <v>105</v>
      </c>
      <c r="P15" s="14" t="n">
        <v>8000</v>
      </c>
      <c r="Q15" s="15" t="s">
        <v>92</v>
      </c>
      <c r="R15" s="14" t="n">
        <v>7560</v>
      </c>
      <c r="S15" s="13" t="s">
        <v>90</v>
      </c>
      <c r="T15" s="15" t="s">
        <v>106</v>
      </c>
      <c r="U15" s="15" t="s">
        <v>107</v>
      </c>
      <c r="V15" s="15" t="s">
        <v>108</v>
      </c>
      <c r="W15" s="17" t="n">
        <v>292</v>
      </c>
      <c r="X15" s="13" t="s">
        <v>96</v>
      </c>
      <c r="Y15" s="13" t="s">
        <v>97</v>
      </c>
      <c r="Z15" s="18" t="n">
        <v>1533</v>
      </c>
      <c r="AA15" s="18" t="n">
        <v>1.23</v>
      </c>
      <c r="AB15" s="18" t="n">
        <v>1533</v>
      </c>
      <c r="AC15" s="18" t="n">
        <v>1533</v>
      </c>
      <c r="AD15" s="15" t="s">
        <v>98</v>
      </c>
      <c r="AE15" s="18" t="n">
        <v>0</v>
      </c>
      <c r="AF15" s="18" t="n">
        <v>20</v>
      </c>
      <c r="AG15" s="18" t="n">
        <v>2.75</v>
      </c>
      <c r="AH15" s="18" t="n">
        <v>0</v>
      </c>
      <c r="AI15" s="18" t="n">
        <v>54.31</v>
      </c>
      <c r="AJ15" s="18" t="n">
        <v>7.22</v>
      </c>
      <c r="AK15" s="18" t="n">
        <v>0</v>
      </c>
      <c r="AL15" s="18" t="n">
        <v>0</v>
      </c>
      <c r="AM15" s="18" t="n">
        <v>0</v>
      </c>
      <c r="AN15" s="18" t="n">
        <v>4160.75</v>
      </c>
      <c r="AO15" s="18" t="n">
        <v>193.95</v>
      </c>
      <c r="AP15" s="18" t="n">
        <v>0</v>
      </c>
      <c r="AQ15" s="18" t="n">
        <v>0</v>
      </c>
      <c r="AR15" s="18" t="n">
        <v>0</v>
      </c>
      <c r="AS15" s="18" t="n">
        <v>0</v>
      </c>
      <c r="AT15" s="18" t="n">
        <v>0</v>
      </c>
      <c r="AU15" s="18" t="n">
        <v>0</v>
      </c>
      <c r="AV15" s="18" t="n">
        <v>0</v>
      </c>
      <c r="AW15" s="18" t="n">
        <v>0</v>
      </c>
      <c r="AX15" s="18" t="n">
        <v>61.32</v>
      </c>
      <c r="AY15" s="15" t="s">
        <v>99</v>
      </c>
      <c r="AZ15" s="18" t="n">
        <v>0</v>
      </c>
      <c r="BA15" s="18" t="n">
        <v>0</v>
      </c>
      <c r="BB15" s="18" t="n">
        <v>0</v>
      </c>
      <c r="BC15" s="18" t="n">
        <v>0</v>
      </c>
      <c r="BD15" s="18" t="n">
        <v>0</v>
      </c>
      <c r="BE15" s="18" t="n">
        <v>0</v>
      </c>
      <c r="BF15" s="18" t="n">
        <v>0</v>
      </c>
      <c r="BG15" s="18"/>
      <c r="BH15" s="18" t="n">
        <v>0</v>
      </c>
      <c r="BI15" s="15" t="s">
        <v>100</v>
      </c>
      <c r="BJ15" s="18" t="n">
        <v>44.16</v>
      </c>
      <c r="BK15" s="19" t="n">
        <v>4521.71</v>
      </c>
      <c r="BL15" s="19" t="n">
        <v>633.0394</v>
      </c>
      <c r="BM15" s="19" t="n">
        <v>5154.7494</v>
      </c>
    </row>
    <row collapsed="false" customFormat="false" customHeight="true" hidden="false" ht="14.25" outlineLevel="0" r="16">
      <c r="A16" s="11" t="n">
        <v>42521.9999884259</v>
      </c>
      <c r="B16" s="12" t="n">
        <v>42521.5545486111</v>
      </c>
      <c r="C16" s="13" t="s">
        <v>109</v>
      </c>
      <c r="D16" s="14" t="n">
        <v>171070742</v>
      </c>
      <c r="E16" s="13" t="s">
        <v>110</v>
      </c>
      <c r="F16" s="15" t="s">
        <v>111</v>
      </c>
      <c r="G16" s="16"/>
      <c r="H16" s="14" t="n">
        <v>7922581</v>
      </c>
      <c r="I16" s="14" t="n">
        <v>500</v>
      </c>
      <c r="J16" s="14" t="n">
        <v>2000</v>
      </c>
      <c r="K16" s="15" t="s">
        <v>88</v>
      </c>
      <c r="L16" s="14" t="n">
        <v>2000</v>
      </c>
      <c r="M16" s="15" t="s">
        <v>112</v>
      </c>
      <c r="N16" s="13" t="s">
        <v>90</v>
      </c>
      <c r="O16" s="15" t="s">
        <v>113</v>
      </c>
      <c r="P16" s="14" t="n">
        <v>6000</v>
      </c>
      <c r="Q16" s="15" t="s">
        <v>114</v>
      </c>
      <c r="R16" s="14" t="n">
        <v>6000</v>
      </c>
      <c r="S16" s="13" t="s">
        <v>90</v>
      </c>
      <c r="T16" s="15" t="s">
        <v>115</v>
      </c>
      <c r="U16" s="15" t="s">
        <v>116</v>
      </c>
      <c r="V16" s="15" t="s">
        <v>116</v>
      </c>
      <c r="W16" s="17" t="n">
        <v>1</v>
      </c>
      <c r="X16" s="13" t="s">
        <v>96</v>
      </c>
      <c r="Y16" s="13" t="s">
        <v>97</v>
      </c>
      <c r="Z16" s="18" t="n">
        <v>9</v>
      </c>
      <c r="AA16" s="18" t="n">
        <v>1</v>
      </c>
      <c r="AB16" s="18" t="n">
        <v>9</v>
      </c>
      <c r="AC16" s="18" t="n">
        <v>9</v>
      </c>
      <c r="AD16" s="15" t="s">
        <v>98</v>
      </c>
      <c r="AE16" s="18" t="n">
        <v>0</v>
      </c>
      <c r="AF16" s="18" t="n">
        <v>20</v>
      </c>
      <c r="AG16" s="18" t="n">
        <v>2.91</v>
      </c>
      <c r="AH16" s="18" t="n">
        <v>0</v>
      </c>
      <c r="AI16" s="18" t="n">
        <v>54.31</v>
      </c>
      <c r="AJ16" s="18" t="n">
        <v>7.22</v>
      </c>
      <c r="AK16" s="18" t="n">
        <v>0</v>
      </c>
      <c r="AL16" s="18" t="n">
        <v>0</v>
      </c>
      <c r="AM16" s="18" t="n">
        <v>0</v>
      </c>
      <c r="AN16" s="18" t="n">
        <v>0</v>
      </c>
      <c r="AO16" s="18" t="n">
        <v>0</v>
      </c>
      <c r="AP16" s="18" t="n">
        <v>0</v>
      </c>
      <c r="AQ16" s="18" t="n">
        <v>0</v>
      </c>
      <c r="AR16" s="18" t="n">
        <v>0</v>
      </c>
      <c r="AS16" s="18" t="n">
        <v>0</v>
      </c>
      <c r="AT16" s="18" t="n">
        <v>0</v>
      </c>
      <c r="AU16" s="18" t="n">
        <v>0</v>
      </c>
      <c r="AV16" s="18" t="n">
        <v>0</v>
      </c>
      <c r="AW16" s="18" t="n">
        <v>0</v>
      </c>
      <c r="AX16" s="18" t="n">
        <v>0.36</v>
      </c>
      <c r="AY16" s="15" t="s">
        <v>99</v>
      </c>
      <c r="AZ16" s="18" t="n">
        <v>0</v>
      </c>
      <c r="BA16" s="18" t="n">
        <v>0</v>
      </c>
      <c r="BB16" s="18" t="n">
        <v>0</v>
      </c>
      <c r="BC16" s="18" t="n">
        <v>0</v>
      </c>
      <c r="BD16" s="18" t="n">
        <v>0</v>
      </c>
      <c r="BE16" s="18" t="n">
        <v>0</v>
      </c>
      <c r="BF16" s="18" t="n">
        <v>0</v>
      </c>
      <c r="BG16" s="18"/>
      <c r="BH16" s="18" t="n">
        <v>0</v>
      </c>
      <c r="BI16" s="15" t="s">
        <v>100</v>
      </c>
      <c r="BJ16" s="18" t="n">
        <v>0.62</v>
      </c>
      <c r="BK16" s="19" t="n">
        <v>62.51</v>
      </c>
      <c r="BL16" s="19" t="n">
        <v>8.7514</v>
      </c>
      <c r="BM16" s="19" t="n">
        <v>71.2614</v>
      </c>
    </row>
    <row collapsed="false" customFormat="false" customHeight="true" hidden="false" ht="14.25" outlineLevel="0" r="17">
      <c r="A17" s="16"/>
      <c r="B17" s="12" t="n">
        <v>42494</v>
      </c>
      <c r="C17" s="13" t="s">
        <v>117</v>
      </c>
      <c r="D17" s="16"/>
      <c r="E17" s="16"/>
      <c r="F17" s="16"/>
      <c r="G17" s="16"/>
      <c r="H17" s="16"/>
      <c r="I17" s="14" t="n">
        <v>500</v>
      </c>
      <c r="J17" s="14" t="n">
        <v>2000</v>
      </c>
      <c r="K17" s="15" t="s">
        <v>88</v>
      </c>
      <c r="L17" s="14" t="n">
        <v>1600</v>
      </c>
      <c r="M17" s="16"/>
      <c r="N17" s="16"/>
      <c r="O17" s="15" t="s">
        <v>118</v>
      </c>
      <c r="P17" s="14" t="n">
        <v>2000</v>
      </c>
      <c r="Q17" s="15" t="s">
        <v>88</v>
      </c>
      <c r="R17" s="14" t="n">
        <v>1600</v>
      </c>
      <c r="S17" s="16"/>
      <c r="T17" s="15" t="s">
        <v>119</v>
      </c>
      <c r="U17" s="16"/>
      <c r="V17" s="15" t="s">
        <v>120</v>
      </c>
      <c r="W17" s="17" t="n">
        <v>1005</v>
      </c>
      <c r="X17" s="13" t="s">
        <v>96</v>
      </c>
      <c r="Y17" s="13" t="s">
        <v>97</v>
      </c>
      <c r="Z17" s="18" t="n">
        <v>2678</v>
      </c>
      <c r="AA17" s="18" t="n">
        <v>2</v>
      </c>
      <c r="AB17" s="18" t="n">
        <v>2678</v>
      </c>
      <c r="AC17" s="18" t="n">
        <v>2678</v>
      </c>
      <c r="AD17" s="15" t="s">
        <v>121</v>
      </c>
      <c r="AE17" s="18" t="n">
        <v>0</v>
      </c>
      <c r="AF17" s="18" t="n">
        <v>20</v>
      </c>
      <c r="AG17" s="18" t="n">
        <v>1.29</v>
      </c>
      <c r="AH17" s="18" t="n">
        <v>0</v>
      </c>
      <c r="AI17" s="18" t="n">
        <v>54.31</v>
      </c>
      <c r="AJ17" s="18" t="n">
        <v>21.66</v>
      </c>
      <c r="AK17" s="18" t="n">
        <v>0</v>
      </c>
      <c r="AL17" s="18" t="n">
        <v>0</v>
      </c>
      <c r="AM17" s="18" t="n">
        <v>0</v>
      </c>
      <c r="AN17" s="18" t="n">
        <v>3428.82</v>
      </c>
      <c r="AO17" s="18" t="n">
        <v>0</v>
      </c>
      <c r="AP17" s="18" t="n">
        <v>0</v>
      </c>
      <c r="AQ17" s="18" t="n">
        <v>0</v>
      </c>
      <c r="AR17" s="18" t="n">
        <v>0</v>
      </c>
      <c r="AS17" s="18" t="n">
        <v>0</v>
      </c>
      <c r="AT17" s="18" t="n">
        <v>0</v>
      </c>
      <c r="AU17" s="18" t="n">
        <v>0</v>
      </c>
      <c r="AV17" s="18" t="n">
        <v>0</v>
      </c>
      <c r="AW17" s="18" t="n">
        <v>0</v>
      </c>
      <c r="AX17" s="18" t="n">
        <v>0</v>
      </c>
      <c r="AY17" s="16"/>
      <c r="AZ17" s="18" t="n">
        <v>0</v>
      </c>
      <c r="BA17" s="18" t="n">
        <v>0</v>
      </c>
      <c r="BB17" s="18" t="n">
        <v>0</v>
      </c>
      <c r="BC17" s="18" t="n">
        <v>0</v>
      </c>
      <c r="BD17" s="18" t="n">
        <v>0</v>
      </c>
      <c r="BE17" s="18" t="n">
        <v>0</v>
      </c>
      <c r="BF17" s="18" t="n">
        <v>0</v>
      </c>
      <c r="BG17" s="18"/>
      <c r="BH17" s="18" t="n">
        <v>0</v>
      </c>
      <c r="BI17" s="15" t="s">
        <v>100</v>
      </c>
      <c r="BJ17" s="18" t="n">
        <v>35.05</v>
      </c>
      <c r="BK17" s="19" t="n">
        <v>3539.84</v>
      </c>
      <c r="BL17" s="19" t="n">
        <v>495.5776</v>
      </c>
      <c r="BM17" s="19" t="n">
        <v>4035.4176</v>
      </c>
    </row>
    <row collapsed="false" customFormat="false" customHeight="true" hidden="false" ht="14.25" outlineLevel="0" r="18">
      <c r="A18" s="11" t="n">
        <v>42521.9999884259</v>
      </c>
      <c r="B18" s="12" t="n">
        <v>42494.3241087963</v>
      </c>
      <c r="C18" s="13" t="s">
        <v>117</v>
      </c>
      <c r="D18" s="14" t="n">
        <v>169586090</v>
      </c>
      <c r="E18" s="13" t="s">
        <v>122</v>
      </c>
      <c r="F18" s="15" t="s">
        <v>123</v>
      </c>
      <c r="G18" s="16"/>
      <c r="H18" s="14" t="n">
        <v>7869844</v>
      </c>
      <c r="I18" s="14" t="n">
        <v>500</v>
      </c>
      <c r="J18" s="14" t="n">
        <v>2000</v>
      </c>
      <c r="K18" s="15" t="s">
        <v>88</v>
      </c>
      <c r="L18" s="14" t="n">
        <v>1600</v>
      </c>
      <c r="M18" s="15" t="s">
        <v>124</v>
      </c>
      <c r="N18" s="13" t="s">
        <v>90</v>
      </c>
      <c r="O18" s="15" t="s">
        <v>118</v>
      </c>
      <c r="P18" s="14" t="n">
        <v>2000</v>
      </c>
      <c r="Q18" s="15" t="s">
        <v>88</v>
      </c>
      <c r="R18" s="14" t="n">
        <v>1600</v>
      </c>
      <c r="S18" s="13" t="s">
        <v>90</v>
      </c>
      <c r="T18" s="15" t="s">
        <v>119</v>
      </c>
      <c r="U18" s="15" t="s">
        <v>125</v>
      </c>
      <c r="V18" s="15" t="s">
        <v>120</v>
      </c>
      <c r="W18" s="17" t="n">
        <v>560</v>
      </c>
      <c r="X18" s="13" t="s">
        <v>126</v>
      </c>
      <c r="Y18" s="13" t="s">
        <v>97</v>
      </c>
      <c r="Z18" s="18" t="n">
        <v>1361</v>
      </c>
      <c r="AA18" s="18" t="n">
        <v>0</v>
      </c>
      <c r="AB18" s="18" t="n">
        <v>1361</v>
      </c>
      <c r="AC18" s="18" t="n">
        <v>0</v>
      </c>
      <c r="AD18" s="16"/>
      <c r="AE18" s="18" t="n">
        <v>0</v>
      </c>
      <c r="AF18" s="18" t="n">
        <v>0</v>
      </c>
      <c r="AG18" s="18" t="n">
        <v>0</v>
      </c>
      <c r="AH18" s="18" t="n">
        <v>0</v>
      </c>
      <c r="AI18" s="18" t="n">
        <v>0</v>
      </c>
      <c r="AJ18" s="18" t="n">
        <v>0</v>
      </c>
      <c r="AK18" s="18" t="n">
        <v>0</v>
      </c>
      <c r="AL18" s="18" t="n">
        <v>0</v>
      </c>
      <c r="AM18" s="18" t="n">
        <v>0</v>
      </c>
      <c r="AN18" s="18" t="n">
        <v>0</v>
      </c>
      <c r="AO18" s="18" t="n">
        <v>0</v>
      </c>
      <c r="AP18" s="18" t="n">
        <v>0</v>
      </c>
      <c r="AQ18" s="18" t="n">
        <v>0</v>
      </c>
      <c r="AR18" s="18" t="n">
        <v>0</v>
      </c>
      <c r="AS18" s="18" t="n">
        <v>0</v>
      </c>
      <c r="AT18" s="18" t="n">
        <v>0</v>
      </c>
      <c r="AU18" s="18" t="n">
        <v>0</v>
      </c>
      <c r="AV18" s="18" t="n">
        <v>0</v>
      </c>
      <c r="AW18" s="18" t="n">
        <v>0</v>
      </c>
      <c r="AX18" s="18" t="n">
        <v>0</v>
      </c>
      <c r="AY18" s="15" t="s">
        <v>127</v>
      </c>
      <c r="AZ18" s="18" t="n">
        <v>0</v>
      </c>
      <c r="BA18" s="18" t="n">
        <v>0</v>
      </c>
      <c r="BB18" s="18" t="n">
        <v>0</v>
      </c>
      <c r="BC18" s="18" t="n">
        <v>0</v>
      </c>
      <c r="BD18" s="18" t="n">
        <v>0</v>
      </c>
      <c r="BE18" s="18" t="n">
        <v>0</v>
      </c>
      <c r="BF18" s="18" t="n">
        <v>0</v>
      </c>
      <c r="BG18" s="18"/>
      <c r="BH18" s="18" t="n">
        <v>0</v>
      </c>
      <c r="BI18" s="15" t="s">
        <v>100</v>
      </c>
      <c r="BJ18" s="18" t="n">
        <v>0</v>
      </c>
      <c r="BK18" s="19" t="n">
        <v>0</v>
      </c>
      <c r="BL18" s="19" t="n">
        <v>0</v>
      </c>
      <c r="BM18" s="19" t="n">
        <v>0</v>
      </c>
    </row>
    <row collapsed="false" customFormat="false" customHeight="true" hidden="false" ht="14.25" outlineLevel="0" r="19">
      <c r="A19" s="11" t="n">
        <v>42521.9999884259</v>
      </c>
      <c r="B19" s="12" t="n">
        <v>42494.3269907407</v>
      </c>
      <c r="C19" s="13" t="s">
        <v>117</v>
      </c>
      <c r="D19" s="14" t="n">
        <v>169586185</v>
      </c>
      <c r="E19" s="13" t="s">
        <v>128</v>
      </c>
      <c r="F19" s="15" t="s">
        <v>129</v>
      </c>
      <c r="G19" s="16"/>
      <c r="H19" s="14" t="n">
        <v>7813399</v>
      </c>
      <c r="I19" s="14" t="n">
        <v>500</v>
      </c>
      <c r="J19" s="14" t="n">
        <v>2000</v>
      </c>
      <c r="K19" s="15" t="s">
        <v>88</v>
      </c>
      <c r="L19" s="14" t="n">
        <v>1600</v>
      </c>
      <c r="M19" s="15" t="s">
        <v>124</v>
      </c>
      <c r="N19" s="13" t="s">
        <v>90</v>
      </c>
      <c r="O19" s="15" t="s">
        <v>118</v>
      </c>
      <c r="P19" s="14" t="n">
        <v>2000</v>
      </c>
      <c r="Q19" s="15" t="s">
        <v>88</v>
      </c>
      <c r="R19" s="14" t="n">
        <v>1600</v>
      </c>
      <c r="S19" s="13" t="s">
        <v>90</v>
      </c>
      <c r="T19" s="15" t="s">
        <v>119</v>
      </c>
      <c r="U19" s="15" t="s">
        <v>125</v>
      </c>
      <c r="V19" s="15" t="s">
        <v>120</v>
      </c>
      <c r="W19" s="17" t="n">
        <v>378</v>
      </c>
      <c r="X19" s="13" t="s">
        <v>126</v>
      </c>
      <c r="Y19" s="13" t="s">
        <v>97</v>
      </c>
      <c r="Z19" s="18" t="n">
        <v>1153</v>
      </c>
      <c r="AA19" s="18" t="n">
        <v>0</v>
      </c>
      <c r="AB19" s="18" t="n">
        <v>1153</v>
      </c>
      <c r="AC19" s="18" t="n">
        <v>0</v>
      </c>
      <c r="AD19" s="16"/>
      <c r="AE19" s="18" t="n">
        <v>0</v>
      </c>
      <c r="AF19" s="18" t="n">
        <v>0</v>
      </c>
      <c r="AG19" s="18" t="n">
        <v>0</v>
      </c>
      <c r="AH19" s="18" t="n">
        <v>0</v>
      </c>
      <c r="AI19" s="18" t="n">
        <v>0</v>
      </c>
      <c r="AJ19" s="18" t="n">
        <v>0</v>
      </c>
      <c r="AK19" s="18" t="n">
        <v>0</v>
      </c>
      <c r="AL19" s="18" t="n">
        <v>0</v>
      </c>
      <c r="AM19" s="18" t="n">
        <v>0</v>
      </c>
      <c r="AN19" s="18" t="n">
        <v>0</v>
      </c>
      <c r="AO19" s="18" t="n">
        <v>0</v>
      </c>
      <c r="AP19" s="18" t="n">
        <v>0</v>
      </c>
      <c r="AQ19" s="18" t="n">
        <v>0</v>
      </c>
      <c r="AR19" s="18" t="n">
        <v>0</v>
      </c>
      <c r="AS19" s="18" t="n">
        <v>0</v>
      </c>
      <c r="AT19" s="18" t="n">
        <v>0</v>
      </c>
      <c r="AU19" s="18" t="n">
        <v>0</v>
      </c>
      <c r="AV19" s="18" t="n">
        <v>0</v>
      </c>
      <c r="AW19" s="18" t="n">
        <v>0</v>
      </c>
      <c r="AX19" s="18" t="n">
        <v>0</v>
      </c>
      <c r="AY19" s="15" t="s">
        <v>127</v>
      </c>
      <c r="AZ19" s="18" t="n">
        <v>0</v>
      </c>
      <c r="BA19" s="18" t="n">
        <v>0</v>
      </c>
      <c r="BB19" s="18" t="n">
        <v>0</v>
      </c>
      <c r="BC19" s="18" t="n">
        <v>0</v>
      </c>
      <c r="BD19" s="18" t="n">
        <v>0</v>
      </c>
      <c r="BE19" s="18" t="n">
        <v>0</v>
      </c>
      <c r="BF19" s="18" t="n">
        <v>0</v>
      </c>
      <c r="BG19" s="18"/>
      <c r="BH19" s="18" t="n">
        <v>0</v>
      </c>
      <c r="BI19" s="15" t="s">
        <v>100</v>
      </c>
      <c r="BJ19" s="18" t="n">
        <v>0</v>
      </c>
      <c r="BK19" s="19" t="n">
        <v>0</v>
      </c>
      <c r="BL19" s="19" t="n">
        <v>0</v>
      </c>
      <c r="BM19" s="19" t="n">
        <v>0</v>
      </c>
    </row>
    <row collapsed="false" customFormat="false" customHeight="true" hidden="false" ht="14.25" outlineLevel="0" r="20">
      <c r="A20" s="11" t="n">
        <v>42521.9999884259</v>
      </c>
      <c r="B20" s="12" t="n">
        <v>42494.3274305556</v>
      </c>
      <c r="C20" s="13" t="s">
        <v>117</v>
      </c>
      <c r="D20" s="14" t="n">
        <v>169586205</v>
      </c>
      <c r="E20" s="13" t="s">
        <v>130</v>
      </c>
      <c r="F20" s="15" t="s">
        <v>131</v>
      </c>
      <c r="G20" s="16"/>
      <c r="H20" s="14" t="n">
        <v>7813399</v>
      </c>
      <c r="I20" s="14" t="n">
        <v>500</v>
      </c>
      <c r="J20" s="14" t="n">
        <v>2000</v>
      </c>
      <c r="K20" s="15" t="s">
        <v>88</v>
      </c>
      <c r="L20" s="14" t="n">
        <v>1600</v>
      </c>
      <c r="M20" s="15" t="s">
        <v>124</v>
      </c>
      <c r="N20" s="13" t="s">
        <v>90</v>
      </c>
      <c r="O20" s="15" t="s">
        <v>118</v>
      </c>
      <c r="P20" s="14" t="n">
        <v>2000</v>
      </c>
      <c r="Q20" s="15" t="s">
        <v>88</v>
      </c>
      <c r="R20" s="14" t="n">
        <v>1600</v>
      </c>
      <c r="S20" s="13" t="s">
        <v>90</v>
      </c>
      <c r="T20" s="15" t="s">
        <v>119</v>
      </c>
      <c r="U20" s="15" t="s">
        <v>125</v>
      </c>
      <c r="V20" s="15" t="s">
        <v>120</v>
      </c>
      <c r="W20" s="17" t="n">
        <v>67</v>
      </c>
      <c r="X20" s="13" t="s">
        <v>126</v>
      </c>
      <c r="Y20" s="13" t="s">
        <v>97</v>
      </c>
      <c r="Z20" s="18" t="n">
        <v>164</v>
      </c>
      <c r="AA20" s="18" t="n">
        <v>2</v>
      </c>
      <c r="AB20" s="18" t="n">
        <v>164</v>
      </c>
      <c r="AC20" s="18" t="n">
        <v>0</v>
      </c>
      <c r="AD20" s="16"/>
      <c r="AE20" s="18" t="n">
        <v>0</v>
      </c>
      <c r="AF20" s="18" t="n">
        <v>0</v>
      </c>
      <c r="AG20" s="18" t="n">
        <v>0</v>
      </c>
      <c r="AH20" s="18" t="n">
        <v>0</v>
      </c>
      <c r="AI20" s="18" t="n">
        <v>0</v>
      </c>
      <c r="AJ20" s="18" t="n">
        <v>0</v>
      </c>
      <c r="AK20" s="18" t="n">
        <v>0</v>
      </c>
      <c r="AL20" s="18" t="n">
        <v>0</v>
      </c>
      <c r="AM20" s="18" t="n">
        <v>0</v>
      </c>
      <c r="AN20" s="18" t="n">
        <v>0</v>
      </c>
      <c r="AO20" s="18" t="n">
        <v>0</v>
      </c>
      <c r="AP20" s="18" t="n">
        <v>0</v>
      </c>
      <c r="AQ20" s="18" t="n">
        <v>0</v>
      </c>
      <c r="AR20" s="18" t="n">
        <v>0</v>
      </c>
      <c r="AS20" s="18" t="n">
        <v>0</v>
      </c>
      <c r="AT20" s="18" t="n">
        <v>0</v>
      </c>
      <c r="AU20" s="18" t="n">
        <v>0</v>
      </c>
      <c r="AV20" s="18" t="n">
        <v>0</v>
      </c>
      <c r="AW20" s="18" t="n">
        <v>0</v>
      </c>
      <c r="AX20" s="18" t="n">
        <v>0</v>
      </c>
      <c r="AY20" s="15" t="s">
        <v>127</v>
      </c>
      <c r="AZ20" s="18" t="n">
        <v>0</v>
      </c>
      <c r="BA20" s="18" t="n">
        <v>0</v>
      </c>
      <c r="BB20" s="18" t="n">
        <v>0</v>
      </c>
      <c r="BC20" s="18" t="n">
        <v>0</v>
      </c>
      <c r="BD20" s="18" t="n">
        <v>0</v>
      </c>
      <c r="BE20" s="18" t="n">
        <v>0</v>
      </c>
      <c r="BF20" s="18" t="n">
        <v>0</v>
      </c>
      <c r="BG20" s="18"/>
      <c r="BH20" s="18" t="n">
        <v>0</v>
      </c>
      <c r="BI20" s="15" t="s">
        <v>100</v>
      </c>
      <c r="BJ20" s="18" t="n">
        <v>0</v>
      </c>
      <c r="BK20" s="19" t="n">
        <v>0</v>
      </c>
      <c r="BL20" s="19" t="n">
        <v>0</v>
      </c>
      <c r="BM20" s="19" t="n">
        <v>0</v>
      </c>
    </row>
    <row collapsed="false" customFormat="false" customHeight="true" hidden="false" ht="14.25" outlineLevel="0" r="21">
      <c r="A21" s="11" t="n">
        <v>42521.9999884259</v>
      </c>
      <c r="B21" s="12" t="n">
        <v>42494.3275115741</v>
      </c>
      <c r="C21" s="13" t="s">
        <v>132</v>
      </c>
      <c r="D21" s="14" t="n">
        <v>169586211</v>
      </c>
      <c r="E21" s="13" t="s">
        <v>133</v>
      </c>
      <c r="F21" s="15" t="s">
        <v>134</v>
      </c>
      <c r="G21" s="16"/>
      <c r="H21" s="14" t="n">
        <v>7868702</v>
      </c>
      <c r="I21" s="14" t="n">
        <v>500</v>
      </c>
      <c r="J21" s="14" t="n">
        <v>2000</v>
      </c>
      <c r="K21" s="15" t="s">
        <v>88</v>
      </c>
      <c r="L21" s="14" t="n">
        <v>1620</v>
      </c>
      <c r="M21" s="15" t="s">
        <v>124</v>
      </c>
      <c r="N21" s="13" t="s">
        <v>90</v>
      </c>
      <c r="O21" s="15" t="s">
        <v>118</v>
      </c>
      <c r="P21" s="14" t="n">
        <v>2000</v>
      </c>
      <c r="Q21" s="15" t="s">
        <v>88</v>
      </c>
      <c r="R21" s="14" t="n">
        <v>1620</v>
      </c>
      <c r="S21" s="13" t="s">
        <v>90</v>
      </c>
      <c r="T21" s="15" t="s">
        <v>135</v>
      </c>
      <c r="U21" s="15" t="s">
        <v>125</v>
      </c>
      <c r="V21" s="15" t="s">
        <v>125</v>
      </c>
      <c r="W21" s="17" t="n">
        <v>5</v>
      </c>
      <c r="X21" s="13" t="s">
        <v>96</v>
      </c>
      <c r="Y21" s="13" t="s">
        <v>97</v>
      </c>
      <c r="Z21" s="18" t="n">
        <v>10</v>
      </c>
      <c r="AA21" s="18" t="n">
        <v>0</v>
      </c>
      <c r="AB21" s="18" t="n">
        <v>10</v>
      </c>
      <c r="AC21" s="18" t="n">
        <v>10</v>
      </c>
      <c r="AD21" s="15" t="s">
        <v>98</v>
      </c>
      <c r="AE21" s="18" t="n">
        <v>0</v>
      </c>
      <c r="AF21" s="18" t="n">
        <v>20</v>
      </c>
      <c r="AG21" s="18" t="n">
        <v>1.29</v>
      </c>
      <c r="AH21" s="18" t="n">
        <v>0</v>
      </c>
      <c r="AI21" s="18" t="n">
        <v>54.31</v>
      </c>
      <c r="AJ21" s="18" t="n">
        <v>7.22</v>
      </c>
      <c r="AK21" s="18" t="n">
        <v>0</v>
      </c>
      <c r="AL21" s="18" t="n">
        <v>0</v>
      </c>
      <c r="AM21" s="18" t="n">
        <v>0</v>
      </c>
      <c r="AN21" s="18" t="n">
        <v>0</v>
      </c>
      <c r="AO21" s="18" t="n">
        <v>0</v>
      </c>
      <c r="AP21" s="18" t="n">
        <v>0</v>
      </c>
      <c r="AQ21" s="18" t="n">
        <v>0</v>
      </c>
      <c r="AR21" s="18" t="n">
        <v>0</v>
      </c>
      <c r="AS21" s="18" t="n">
        <v>0</v>
      </c>
      <c r="AT21" s="18" t="n">
        <v>0</v>
      </c>
      <c r="AU21" s="18" t="n">
        <v>0</v>
      </c>
      <c r="AV21" s="18" t="n">
        <v>0</v>
      </c>
      <c r="AW21" s="18" t="n">
        <v>0</v>
      </c>
      <c r="AX21" s="18" t="n">
        <v>0.69</v>
      </c>
      <c r="AY21" s="15" t="s">
        <v>136</v>
      </c>
      <c r="AZ21" s="18" t="n">
        <v>0</v>
      </c>
      <c r="BA21" s="18" t="n">
        <v>0</v>
      </c>
      <c r="BB21" s="18" t="n">
        <v>0</v>
      </c>
      <c r="BC21" s="18" t="n">
        <v>0</v>
      </c>
      <c r="BD21" s="18" t="n">
        <v>0</v>
      </c>
      <c r="BE21" s="18" t="n">
        <v>0</v>
      </c>
      <c r="BF21" s="18" t="n">
        <v>0</v>
      </c>
      <c r="BG21" s="18"/>
      <c r="BH21" s="18" t="n">
        <v>0</v>
      </c>
      <c r="BI21" s="15" t="s">
        <v>100</v>
      </c>
      <c r="BJ21" s="18" t="n">
        <v>0.62</v>
      </c>
      <c r="BK21" s="19" t="n">
        <v>62.84</v>
      </c>
      <c r="BL21" s="19" t="n">
        <v>8.7976</v>
      </c>
      <c r="BM21" s="19" t="n">
        <v>71.6376</v>
      </c>
    </row>
    <row collapsed="false" customFormat="false" customHeight="true" hidden="false" ht="14.25" outlineLevel="0" r="22">
      <c r="A22" s="11" t="n">
        <v>42521.9999884259</v>
      </c>
      <c r="B22" s="12" t="n">
        <v>42494.3284490741</v>
      </c>
      <c r="C22" s="13" t="s">
        <v>137</v>
      </c>
      <c r="D22" s="14" t="n">
        <v>169586242</v>
      </c>
      <c r="E22" s="13" t="s">
        <v>138</v>
      </c>
      <c r="F22" s="15" t="s">
        <v>139</v>
      </c>
      <c r="G22" s="16"/>
      <c r="H22" s="14" t="n">
        <v>7884972</v>
      </c>
      <c r="I22" s="14" t="n">
        <v>500</v>
      </c>
      <c r="J22" s="14" t="n">
        <v>2000</v>
      </c>
      <c r="K22" s="15" t="s">
        <v>88</v>
      </c>
      <c r="L22" s="14" t="n">
        <v>2000</v>
      </c>
      <c r="M22" s="15" t="s">
        <v>124</v>
      </c>
      <c r="N22" s="13" t="s">
        <v>90</v>
      </c>
      <c r="O22" s="15" t="s">
        <v>118</v>
      </c>
      <c r="P22" s="14" t="n">
        <v>3200</v>
      </c>
      <c r="Q22" s="15" t="s">
        <v>140</v>
      </c>
      <c r="R22" s="14" t="n">
        <v>3245</v>
      </c>
      <c r="S22" s="13" t="s">
        <v>141</v>
      </c>
      <c r="T22" s="15" t="s">
        <v>142</v>
      </c>
      <c r="U22" s="15" t="s">
        <v>143</v>
      </c>
      <c r="V22" s="15" t="s">
        <v>143</v>
      </c>
      <c r="W22" s="17" t="n">
        <v>1</v>
      </c>
      <c r="X22" s="13" t="s">
        <v>96</v>
      </c>
      <c r="Y22" s="13" t="s">
        <v>97</v>
      </c>
      <c r="Z22" s="18" t="n">
        <v>13</v>
      </c>
      <c r="AA22" s="18" t="n">
        <v>0</v>
      </c>
      <c r="AB22" s="18" t="n">
        <v>13</v>
      </c>
      <c r="AC22" s="18" t="n">
        <v>13</v>
      </c>
      <c r="AD22" s="15" t="s">
        <v>98</v>
      </c>
      <c r="AE22" s="18" t="n">
        <v>0</v>
      </c>
      <c r="AF22" s="18" t="n">
        <v>20</v>
      </c>
      <c r="AG22" s="18" t="n">
        <v>2.18</v>
      </c>
      <c r="AH22" s="18" t="n">
        <v>0</v>
      </c>
      <c r="AI22" s="18" t="n">
        <v>54.31</v>
      </c>
      <c r="AJ22" s="18" t="n">
        <v>7.22</v>
      </c>
      <c r="AK22" s="18" t="n">
        <v>0</v>
      </c>
      <c r="AL22" s="18" t="n">
        <v>0</v>
      </c>
      <c r="AM22" s="18" t="n">
        <v>0</v>
      </c>
      <c r="AN22" s="18" t="n">
        <v>0</v>
      </c>
      <c r="AO22" s="18" t="n">
        <v>11.55</v>
      </c>
      <c r="AP22" s="18" t="n">
        <v>0</v>
      </c>
      <c r="AQ22" s="18" t="n">
        <v>0</v>
      </c>
      <c r="AR22" s="18" t="n">
        <v>0</v>
      </c>
      <c r="AS22" s="18" t="n">
        <v>0</v>
      </c>
      <c r="AT22" s="18" t="n">
        <v>0</v>
      </c>
      <c r="AU22" s="18" t="n">
        <v>0</v>
      </c>
      <c r="AV22" s="18" t="n">
        <v>0</v>
      </c>
      <c r="AW22" s="18" t="n">
        <v>0</v>
      </c>
      <c r="AX22" s="18" t="n">
        <v>0</v>
      </c>
      <c r="AY22" s="15" t="s">
        <v>144</v>
      </c>
      <c r="AZ22" s="18" t="n">
        <v>0</v>
      </c>
      <c r="BA22" s="18" t="n">
        <v>0</v>
      </c>
      <c r="BB22" s="18" t="n">
        <v>0</v>
      </c>
      <c r="BC22" s="18" t="n">
        <v>0</v>
      </c>
      <c r="BD22" s="18" t="n">
        <v>0</v>
      </c>
      <c r="BE22" s="18" t="n">
        <v>0</v>
      </c>
      <c r="BF22" s="18" t="n">
        <v>0</v>
      </c>
      <c r="BG22" s="18"/>
      <c r="BH22" s="18" t="n">
        <v>0</v>
      </c>
      <c r="BI22" s="15" t="s">
        <v>100</v>
      </c>
      <c r="BJ22" s="18" t="n">
        <v>0.73</v>
      </c>
      <c r="BK22" s="19" t="n">
        <v>73.81</v>
      </c>
      <c r="BL22" s="19" t="n">
        <v>10.3334</v>
      </c>
      <c r="BM22" s="19" t="n">
        <v>84.1434</v>
      </c>
    </row>
    <row collapsed="false" customFormat="false" customHeight="true" hidden="false" ht="14.25" outlineLevel="0" r="23">
      <c r="A23" s="11" t="n">
        <v>42521.9999884259</v>
      </c>
      <c r="B23" s="12" t="n">
        <v>42496.5633101852</v>
      </c>
      <c r="C23" s="13" t="s">
        <v>145</v>
      </c>
      <c r="D23" s="14" t="n">
        <v>169726906</v>
      </c>
      <c r="E23" s="13" t="s">
        <v>146</v>
      </c>
      <c r="F23" s="15" t="s">
        <v>147</v>
      </c>
      <c r="G23" s="16"/>
      <c r="H23" s="14" t="n">
        <v>7877812</v>
      </c>
      <c r="I23" s="14" t="n">
        <v>500</v>
      </c>
      <c r="J23" s="14" t="n">
        <v>2000</v>
      </c>
      <c r="K23" s="15" t="s">
        <v>88</v>
      </c>
      <c r="L23" s="14" t="n">
        <v>1620</v>
      </c>
      <c r="M23" s="15" t="s">
        <v>124</v>
      </c>
      <c r="N23" s="13" t="s">
        <v>90</v>
      </c>
      <c r="O23" s="15" t="s">
        <v>118</v>
      </c>
      <c r="P23" s="14" t="n">
        <v>2000</v>
      </c>
      <c r="Q23" s="15" t="s">
        <v>88</v>
      </c>
      <c r="R23" s="14" t="n">
        <v>1620</v>
      </c>
      <c r="S23" s="13" t="s">
        <v>90</v>
      </c>
      <c r="T23" s="15" t="s">
        <v>135</v>
      </c>
      <c r="U23" s="15" t="s">
        <v>125</v>
      </c>
      <c r="V23" s="15" t="s">
        <v>125</v>
      </c>
      <c r="W23" s="17" t="n">
        <v>8</v>
      </c>
      <c r="X23" s="13" t="s">
        <v>96</v>
      </c>
      <c r="Y23" s="13" t="s">
        <v>97</v>
      </c>
      <c r="Z23" s="18" t="n">
        <v>10</v>
      </c>
      <c r="AA23" s="18" t="n">
        <v>1</v>
      </c>
      <c r="AB23" s="18" t="n">
        <v>10</v>
      </c>
      <c r="AC23" s="18" t="n">
        <v>10</v>
      </c>
      <c r="AD23" s="15" t="s">
        <v>98</v>
      </c>
      <c r="AE23" s="18" t="n">
        <v>0</v>
      </c>
      <c r="AF23" s="18" t="n">
        <v>20</v>
      </c>
      <c r="AG23" s="18" t="n">
        <v>1.29</v>
      </c>
      <c r="AH23" s="18" t="n">
        <v>0</v>
      </c>
      <c r="AI23" s="18" t="n">
        <v>54.31</v>
      </c>
      <c r="AJ23" s="18" t="n">
        <v>7.22</v>
      </c>
      <c r="AK23" s="18" t="n">
        <v>0</v>
      </c>
      <c r="AL23" s="18" t="n">
        <v>0</v>
      </c>
      <c r="AM23" s="18" t="n">
        <v>0</v>
      </c>
      <c r="AN23" s="18" t="n">
        <v>0</v>
      </c>
      <c r="AO23" s="18" t="n">
        <v>0</v>
      </c>
      <c r="AP23" s="18" t="n">
        <v>0</v>
      </c>
      <c r="AQ23" s="18" t="n">
        <v>0</v>
      </c>
      <c r="AR23" s="18" t="n">
        <v>0</v>
      </c>
      <c r="AS23" s="18" t="n">
        <v>0</v>
      </c>
      <c r="AT23" s="18" t="n">
        <v>0</v>
      </c>
      <c r="AU23" s="18" t="n">
        <v>0</v>
      </c>
      <c r="AV23" s="18" t="n">
        <v>0</v>
      </c>
      <c r="AW23" s="18" t="n">
        <v>0</v>
      </c>
      <c r="AX23" s="18" t="n">
        <v>0.69</v>
      </c>
      <c r="AY23" s="15" t="s">
        <v>136</v>
      </c>
      <c r="AZ23" s="18" t="n">
        <v>0</v>
      </c>
      <c r="BA23" s="18" t="n">
        <v>0</v>
      </c>
      <c r="BB23" s="18" t="n">
        <v>0</v>
      </c>
      <c r="BC23" s="18" t="n">
        <v>0</v>
      </c>
      <c r="BD23" s="18" t="n">
        <v>0</v>
      </c>
      <c r="BE23" s="18" t="n">
        <v>0</v>
      </c>
      <c r="BF23" s="18" t="n">
        <v>0</v>
      </c>
      <c r="BG23" s="18"/>
      <c r="BH23" s="18" t="n">
        <v>0</v>
      </c>
      <c r="BI23" s="15" t="s">
        <v>100</v>
      </c>
      <c r="BJ23" s="18" t="n">
        <v>0.62</v>
      </c>
      <c r="BK23" s="19" t="n">
        <v>62.84</v>
      </c>
      <c r="BL23" s="19" t="n">
        <v>8.7976</v>
      </c>
      <c r="BM23" s="19" t="n">
        <v>71.6376</v>
      </c>
    </row>
    <row collapsed="false" customFormat="false" customHeight="true" hidden="false" ht="14.25" outlineLevel="0" r="24">
      <c r="A24" s="11" t="n">
        <v>42521.9999884259</v>
      </c>
      <c r="B24" s="12" t="n">
        <v>42496.5633217593</v>
      </c>
      <c r="C24" s="13" t="s">
        <v>148</v>
      </c>
      <c r="D24" s="14" t="n">
        <v>169726909</v>
      </c>
      <c r="E24" s="13" t="s">
        <v>149</v>
      </c>
      <c r="F24" s="15" t="s">
        <v>150</v>
      </c>
      <c r="G24" s="16"/>
      <c r="H24" s="14" t="n">
        <v>7880913</v>
      </c>
      <c r="I24" s="14" t="n">
        <v>500</v>
      </c>
      <c r="J24" s="14" t="n">
        <v>2000</v>
      </c>
      <c r="K24" s="15" t="s">
        <v>88</v>
      </c>
      <c r="L24" s="14" t="n">
        <v>2000</v>
      </c>
      <c r="M24" s="15" t="s">
        <v>124</v>
      </c>
      <c r="N24" s="13" t="s">
        <v>90</v>
      </c>
      <c r="O24" s="15" t="s">
        <v>118</v>
      </c>
      <c r="P24" s="14" t="n">
        <v>8000</v>
      </c>
      <c r="Q24" s="15" t="s">
        <v>92</v>
      </c>
      <c r="R24" s="14" t="n">
        <v>7441</v>
      </c>
      <c r="S24" s="13" t="s">
        <v>90</v>
      </c>
      <c r="T24" s="15" t="s">
        <v>151</v>
      </c>
      <c r="U24" s="15" t="s">
        <v>95</v>
      </c>
      <c r="V24" s="15" t="s">
        <v>95</v>
      </c>
      <c r="W24" s="17" t="n">
        <v>6</v>
      </c>
      <c r="X24" s="13" t="s">
        <v>96</v>
      </c>
      <c r="Y24" s="13" t="s">
        <v>97</v>
      </c>
      <c r="Z24" s="18" t="n">
        <v>5</v>
      </c>
      <c r="AA24" s="18" t="n">
        <v>1</v>
      </c>
      <c r="AB24" s="18" t="n">
        <v>5</v>
      </c>
      <c r="AC24" s="18" t="n">
        <v>5</v>
      </c>
      <c r="AD24" s="15" t="s">
        <v>98</v>
      </c>
      <c r="AE24" s="18" t="n">
        <v>0</v>
      </c>
      <c r="AF24" s="18" t="n">
        <v>20</v>
      </c>
      <c r="AG24" s="18" t="n">
        <v>2.75</v>
      </c>
      <c r="AH24" s="18" t="n">
        <v>0</v>
      </c>
      <c r="AI24" s="18" t="n">
        <v>54.31</v>
      </c>
      <c r="AJ24" s="18" t="n">
        <v>7.22</v>
      </c>
      <c r="AK24" s="18" t="n">
        <v>0</v>
      </c>
      <c r="AL24" s="18" t="n">
        <v>0</v>
      </c>
      <c r="AM24" s="18" t="n">
        <v>0</v>
      </c>
      <c r="AN24" s="18" t="n">
        <v>0</v>
      </c>
      <c r="AO24" s="18" t="n">
        <v>0</v>
      </c>
      <c r="AP24" s="18" t="n">
        <v>0</v>
      </c>
      <c r="AQ24" s="18" t="n">
        <v>0</v>
      </c>
      <c r="AR24" s="18" t="n">
        <v>0</v>
      </c>
      <c r="AS24" s="18" t="n">
        <v>0</v>
      </c>
      <c r="AT24" s="18" t="n">
        <v>0</v>
      </c>
      <c r="AU24" s="18" t="n">
        <v>0</v>
      </c>
      <c r="AV24" s="18" t="n">
        <v>0</v>
      </c>
      <c r="AW24" s="18" t="n">
        <v>0</v>
      </c>
      <c r="AX24" s="18" t="n">
        <v>0.2</v>
      </c>
      <c r="AY24" s="15" t="s">
        <v>99</v>
      </c>
      <c r="AZ24" s="18" t="n">
        <v>0</v>
      </c>
      <c r="BA24" s="18" t="n">
        <v>0</v>
      </c>
      <c r="BB24" s="18" t="n">
        <v>0</v>
      </c>
      <c r="BC24" s="18" t="n">
        <v>0</v>
      </c>
      <c r="BD24" s="18" t="n">
        <v>0</v>
      </c>
      <c r="BE24" s="18" t="n">
        <v>0</v>
      </c>
      <c r="BF24" s="18" t="n">
        <v>0</v>
      </c>
      <c r="BG24" s="18"/>
      <c r="BH24" s="18" t="n">
        <v>0</v>
      </c>
      <c r="BI24" s="15" t="s">
        <v>100</v>
      </c>
      <c r="BJ24" s="18" t="n">
        <v>0.62</v>
      </c>
      <c r="BK24" s="19" t="n">
        <v>62.35</v>
      </c>
      <c r="BL24" s="19" t="n">
        <v>8.729</v>
      </c>
      <c r="BM24" s="19" t="n">
        <v>71.079</v>
      </c>
    </row>
    <row collapsed="false" customFormat="false" customHeight="true" hidden="false" ht="14.25" outlineLevel="0" r="25">
      <c r="A25" s="11" t="n">
        <v>42521.9999884259</v>
      </c>
      <c r="B25" s="12" t="n">
        <v>42500.8260300926</v>
      </c>
      <c r="C25" s="13" t="s">
        <v>152</v>
      </c>
      <c r="D25" s="14" t="n">
        <v>169921326</v>
      </c>
      <c r="E25" s="13" t="s">
        <v>153</v>
      </c>
      <c r="F25" s="15" t="s">
        <v>154</v>
      </c>
      <c r="G25" s="16"/>
      <c r="H25" s="14" t="n">
        <v>7887378</v>
      </c>
      <c r="I25" s="14" t="n">
        <v>500</v>
      </c>
      <c r="J25" s="14" t="n">
        <v>2000</v>
      </c>
      <c r="K25" s="15" t="s">
        <v>88</v>
      </c>
      <c r="L25" s="14" t="n">
        <v>1600</v>
      </c>
      <c r="M25" s="15" t="s">
        <v>124</v>
      </c>
      <c r="N25" s="13" t="s">
        <v>90</v>
      </c>
      <c r="O25" s="15" t="s">
        <v>118</v>
      </c>
      <c r="P25" s="14" t="n">
        <v>2000</v>
      </c>
      <c r="Q25" s="15" t="s">
        <v>88</v>
      </c>
      <c r="R25" s="14" t="n">
        <v>1600</v>
      </c>
      <c r="S25" s="13" t="s">
        <v>90</v>
      </c>
      <c r="T25" s="15" t="s">
        <v>119</v>
      </c>
      <c r="U25" s="15" t="s">
        <v>125</v>
      </c>
      <c r="V25" s="15" t="s">
        <v>120</v>
      </c>
      <c r="W25" s="17" t="n">
        <v>400</v>
      </c>
      <c r="X25" s="13" t="s">
        <v>96</v>
      </c>
      <c r="Y25" s="13" t="s">
        <v>97</v>
      </c>
      <c r="Z25" s="18" t="n">
        <v>1220</v>
      </c>
      <c r="AA25" s="18" t="n">
        <v>0</v>
      </c>
      <c r="AB25" s="18" t="n">
        <v>1220</v>
      </c>
      <c r="AC25" s="18" t="n">
        <v>1220</v>
      </c>
      <c r="AD25" s="15" t="s">
        <v>98</v>
      </c>
      <c r="AE25" s="18" t="n">
        <v>0</v>
      </c>
      <c r="AF25" s="18" t="n">
        <v>20</v>
      </c>
      <c r="AG25" s="18" t="n">
        <v>1.29</v>
      </c>
      <c r="AH25" s="18" t="n">
        <v>0</v>
      </c>
      <c r="AI25" s="18" t="n">
        <v>54.31</v>
      </c>
      <c r="AJ25" s="18" t="n">
        <v>7.22</v>
      </c>
      <c r="AK25" s="18" t="n">
        <v>0</v>
      </c>
      <c r="AL25" s="18" t="n">
        <v>0</v>
      </c>
      <c r="AM25" s="18" t="n">
        <v>0</v>
      </c>
      <c r="AN25" s="18" t="n">
        <v>1548</v>
      </c>
      <c r="AO25" s="18" t="n">
        <v>0</v>
      </c>
      <c r="AP25" s="18" t="n">
        <v>0</v>
      </c>
      <c r="AQ25" s="18" t="n">
        <v>0</v>
      </c>
      <c r="AR25" s="18" t="n">
        <v>0</v>
      </c>
      <c r="AS25" s="18" t="n">
        <v>0</v>
      </c>
      <c r="AT25" s="18" t="n">
        <v>0</v>
      </c>
      <c r="AU25" s="18" t="n">
        <v>0</v>
      </c>
      <c r="AV25" s="18" t="n">
        <v>0</v>
      </c>
      <c r="AW25" s="18" t="n">
        <v>0</v>
      </c>
      <c r="AX25" s="18" t="n">
        <v>0</v>
      </c>
      <c r="AY25" s="15" t="s">
        <v>127</v>
      </c>
      <c r="AZ25" s="18" t="n">
        <v>0</v>
      </c>
      <c r="BA25" s="18" t="n">
        <v>0</v>
      </c>
      <c r="BB25" s="18" t="n">
        <v>0</v>
      </c>
      <c r="BC25" s="18" t="n">
        <v>0</v>
      </c>
      <c r="BD25" s="18" t="n">
        <v>0</v>
      </c>
      <c r="BE25" s="18" t="n">
        <v>0</v>
      </c>
      <c r="BF25" s="18" t="n">
        <v>0</v>
      </c>
      <c r="BG25" s="18"/>
      <c r="BH25" s="18" t="n">
        <v>0</v>
      </c>
      <c r="BI25" s="15" t="s">
        <v>100</v>
      </c>
      <c r="BJ25" s="18" t="n">
        <v>16.1</v>
      </c>
      <c r="BK25" s="19" t="n">
        <v>1625.63</v>
      </c>
      <c r="BL25" s="19" t="n">
        <v>227.5882</v>
      </c>
      <c r="BM25" s="19" t="n">
        <v>1853.2182</v>
      </c>
    </row>
    <row collapsed="false" customFormat="false" customHeight="true" hidden="false" ht="14.25" outlineLevel="0" r="26">
      <c r="A26" s="16"/>
      <c r="B26" s="12" t="n">
        <v>42510</v>
      </c>
      <c r="C26" s="13" t="s">
        <v>155</v>
      </c>
      <c r="D26" s="16"/>
      <c r="E26" s="16"/>
      <c r="F26" s="16"/>
      <c r="G26" s="16"/>
      <c r="H26" s="16"/>
      <c r="I26" s="14" t="n">
        <v>500</v>
      </c>
      <c r="J26" s="14" t="n">
        <v>2000</v>
      </c>
      <c r="K26" s="15" t="s">
        <v>88</v>
      </c>
      <c r="L26" s="14" t="n">
        <v>2000</v>
      </c>
      <c r="M26" s="16"/>
      <c r="N26" s="16"/>
      <c r="O26" s="15" t="s">
        <v>105</v>
      </c>
      <c r="P26" s="14" t="n">
        <v>2000</v>
      </c>
      <c r="Q26" s="15" t="s">
        <v>88</v>
      </c>
      <c r="R26" s="14" t="n">
        <v>1600</v>
      </c>
      <c r="S26" s="16"/>
      <c r="T26" s="15" t="s">
        <v>119</v>
      </c>
      <c r="U26" s="16"/>
      <c r="V26" s="15" t="s">
        <v>120</v>
      </c>
      <c r="W26" s="17" t="n">
        <v>474</v>
      </c>
      <c r="X26" s="13" t="s">
        <v>96</v>
      </c>
      <c r="Y26" s="13" t="s">
        <v>97</v>
      </c>
      <c r="Z26" s="18" t="n">
        <v>1067</v>
      </c>
      <c r="AA26" s="18" t="n">
        <v>8.23</v>
      </c>
      <c r="AB26" s="18" t="n">
        <v>1067</v>
      </c>
      <c r="AC26" s="18" t="n">
        <v>1067</v>
      </c>
      <c r="AD26" s="15" t="s">
        <v>98</v>
      </c>
      <c r="AE26" s="18" t="n">
        <v>0</v>
      </c>
      <c r="AF26" s="18" t="n">
        <v>20</v>
      </c>
      <c r="AG26" s="18" t="n">
        <v>1.29</v>
      </c>
      <c r="AH26" s="18" t="n">
        <v>0</v>
      </c>
      <c r="AI26" s="18" t="n">
        <v>54.31</v>
      </c>
      <c r="AJ26" s="18" t="n">
        <v>14.44</v>
      </c>
      <c r="AK26" s="18" t="n">
        <v>0</v>
      </c>
      <c r="AL26" s="18" t="n">
        <v>0</v>
      </c>
      <c r="AM26" s="18" t="n">
        <v>0</v>
      </c>
      <c r="AN26" s="18" t="n">
        <v>1350.63</v>
      </c>
      <c r="AO26" s="18" t="n">
        <v>0</v>
      </c>
      <c r="AP26" s="18" t="n">
        <v>0</v>
      </c>
      <c r="AQ26" s="18" t="n">
        <v>0</v>
      </c>
      <c r="AR26" s="18" t="n">
        <v>0</v>
      </c>
      <c r="AS26" s="18" t="n">
        <v>0</v>
      </c>
      <c r="AT26" s="18" t="n">
        <v>0</v>
      </c>
      <c r="AU26" s="18" t="n">
        <v>0</v>
      </c>
      <c r="AV26" s="18" t="n">
        <v>0</v>
      </c>
      <c r="AW26" s="18" t="n">
        <v>0</v>
      </c>
      <c r="AX26" s="18" t="n">
        <v>0</v>
      </c>
      <c r="AY26" s="16"/>
      <c r="AZ26" s="18" t="n">
        <v>0</v>
      </c>
      <c r="BA26" s="18" t="n">
        <v>0</v>
      </c>
      <c r="BB26" s="18" t="n">
        <v>0</v>
      </c>
      <c r="BC26" s="18" t="n">
        <v>0</v>
      </c>
      <c r="BD26" s="18" t="n">
        <v>0</v>
      </c>
      <c r="BE26" s="18" t="n">
        <v>0</v>
      </c>
      <c r="BF26" s="18" t="n">
        <v>0</v>
      </c>
      <c r="BG26" s="18"/>
      <c r="BH26" s="18" t="n">
        <v>0</v>
      </c>
      <c r="BI26" s="15" t="s">
        <v>100</v>
      </c>
      <c r="BJ26" s="18" t="n">
        <v>14.19</v>
      </c>
      <c r="BK26" s="19" t="n">
        <v>1433.57</v>
      </c>
      <c r="BL26" s="19" t="n">
        <v>200.6998</v>
      </c>
      <c r="BM26" s="19" t="n">
        <v>1634.2698</v>
      </c>
    </row>
    <row collapsed="false" customFormat="false" customHeight="true" hidden="false" ht="14.25" outlineLevel="0" r="27">
      <c r="A27" s="11" t="n">
        <v>42521.9999884259</v>
      </c>
      <c r="B27" s="12" t="n">
        <v>42510.3307060185</v>
      </c>
      <c r="C27" s="13" t="s">
        <v>155</v>
      </c>
      <c r="D27" s="14" t="n">
        <v>170513249</v>
      </c>
      <c r="E27" s="13" t="s">
        <v>156</v>
      </c>
      <c r="F27" s="15" t="s">
        <v>157</v>
      </c>
      <c r="G27" s="16"/>
      <c r="H27" s="14" t="n">
        <v>7903282</v>
      </c>
      <c r="I27" s="14" t="n">
        <v>500</v>
      </c>
      <c r="J27" s="14" t="n">
        <v>2000</v>
      </c>
      <c r="K27" s="15" t="s">
        <v>88</v>
      </c>
      <c r="L27" s="14" t="n">
        <v>2000</v>
      </c>
      <c r="M27" s="15" t="s">
        <v>104</v>
      </c>
      <c r="N27" s="13" t="s">
        <v>90</v>
      </c>
      <c r="O27" s="15" t="s">
        <v>105</v>
      </c>
      <c r="P27" s="14" t="n">
        <v>2000</v>
      </c>
      <c r="Q27" s="15" t="s">
        <v>88</v>
      </c>
      <c r="R27" s="14" t="n">
        <v>1600</v>
      </c>
      <c r="S27" s="13" t="s">
        <v>90</v>
      </c>
      <c r="T27" s="15" t="s">
        <v>119</v>
      </c>
      <c r="U27" s="15" t="s">
        <v>125</v>
      </c>
      <c r="V27" s="15" t="s">
        <v>120</v>
      </c>
      <c r="W27" s="17" t="n">
        <v>218</v>
      </c>
      <c r="X27" s="13" t="s">
        <v>126</v>
      </c>
      <c r="Y27" s="13" t="s">
        <v>97</v>
      </c>
      <c r="Z27" s="18" t="n">
        <v>445</v>
      </c>
      <c r="AA27" s="18" t="n">
        <v>7</v>
      </c>
      <c r="AB27" s="18" t="n">
        <v>445</v>
      </c>
      <c r="AC27" s="18" t="n">
        <v>0</v>
      </c>
      <c r="AD27" s="16"/>
      <c r="AE27" s="18" t="n">
        <v>0</v>
      </c>
      <c r="AF27" s="18" t="n">
        <v>0</v>
      </c>
      <c r="AG27" s="18" t="n">
        <v>0</v>
      </c>
      <c r="AH27" s="18" t="n">
        <v>0</v>
      </c>
      <c r="AI27" s="18" t="n">
        <v>0</v>
      </c>
      <c r="AJ27" s="18" t="n">
        <v>0</v>
      </c>
      <c r="AK27" s="18" t="n">
        <v>0</v>
      </c>
      <c r="AL27" s="18" t="n">
        <v>0</v>
      </c>
      <c r="AM27" s="18" t="n">
        <v>0</v>
      </c>
      <c r="AN27" s="18" t="n">
        <v>0</v>
      </c>
      <c r="AO27" s="18" t="n">
        <v>0</v>
      </c>
      <c r="AP27" s="18" t="n">
        <v>0</v>
      </c>
      <c r="AQ27" s="18" t="n">
        <v>0</v>
      </c>
      <c r="AR27" s="18" t="n">
        <v>0</v>
      </c>
      <c r="AS27" s="18" t="n">
        <v>0</v>
      </c>
      <c r="AT27" s="18" t="n">
        <v>0</v>
      </c>
      <c r="AU27" s="18" t="n">
        <v>0</v>
      </c>
      <c r="AV27" s="18" t="n">
        <v>0</v>
      </c>
      <c r="AW27" s="18" t="n">
        <v>0</v>
      </c>
      <c r="AX27" s="18" t="n">
        <v>0</v>
      </c>
      <c r="AY27" s="15" t="s">
        <v>127</v>
      </c>
      <c r="AZ27" s="18" t="n">
        <v>0</v>
      </c>
      <c r="BA27" s="18" t="n">
        <v>0</v>
      </c>
      <c r="BB27" s="18" t="n">
        <v>0</v>
      </c>
      <c r="BC27" s="18" t="n">
        <v>0</v>
      </c>
      <c r="BD27" s="18" t="n">
        <v>0</v>
      </c>
      <c r="BE27" s="18" t="n">
        <v>0</v>
      </c>
      <c r="BF27" s="18" t="n">
        <v>0</v>
      </c>
      <c r="BG27" s="18"/>
      <c r="BH27" s="18" t="n">
        <v>0</v>
      </c>
      <c r="BI27" s="15" t="s">
        <v>100</v>
      </c>
      <c r="BJ27" s="18" t="n">
        <v>0</v>
      </c>
      <c r="BK27" s="19" t="n">
        <v>0</v>
      </c>
      <c r="BL27" s="19" t="n">
        <v>0</v>
      </c>
      <c r="BM27" s="19" t="n">
        <v>0</v>
      </c>
    </row>
    <row collapsed="false" customFormat="false" customHeight="true" hidden="false" ht="14.25" outlineLevel="0" r="28">
      <c r="A28" s="11" t="n">
        <v>42521.9999884259</v>
      </c>
      <c r="B28" s="12" t="n">
        <v>42510.3392476852</v>
      </c>
      <c r="C28" s="13" t="s">
        <v>155</v>
      </c>
      <c r="D28" s="14" t="n">
        <v>170513538</v>
      </c>
      <c r="E28" s="13" t="s">
        <v>158</v>
      </c>
      <c r="F28" s="15" t="s">
        <v>159</v>
      </c>
      <c r="G28" s="16"/>
      <c r="H28" s="14" t="n">
        <v>7813399</v>
      </c>
      <c r="I28" s="14" t="n">
        <v>500</v>
      </c>
      <c r="J28" s="14" t="n">
        <v>2000</v>
      </c>
      <c r="K28" s="15" t="s">
        <v>88</v>
      </c>
      <c r="L28" s="14" t="n">
        <v>2000</v>
      </c>
      <c r="M28" s="15" t="s">
        <v>104</v>
      </c>
      <c r="N28" s="13" t="s">
        <v>90</v>
      </c>
      <c r="O28" s="15" t="s">
        <v>105</v>
      </c>
      <c r="P28" s="14" t="n">
        <v>2000</v>
      </c>
      <c r="Q28" s="15" t="s">
        <v>88</v>
      </c>
      <c r="R28" s="14" t="n">
        <v>1600</v>
      </c>
      <c r="S28" s="13" t="s">
        <v>90</v>
      </c>
      <c r="T28" s="15" t="s">
        <v>119</v>
      </c>
      <c r="U28" s="15" t="s">
        <v>125</v>
      </c>
      <c r="V28" s="15" t="s">
        <v>120</v>
      </c>
      <c r="W28" s="17" t="n">
        <v>256</v>
      </c>
      <c r="X28" s="13" t="s">
        <v>126</v>
      </c>
      <c r="Y28" s="13" t="s">
        <v>97</v>
      </c>
      <c r="Z28" s="18" t="n">
        <v>622</v>
      </c>
      <c r="AA28" s="18" t="n">
        <v>1.23</v>
      </c>
      <c r="AB28" s="18" t="n">
        <v>622</v>
      </c>
      <c r="AC28" s="18" t="n">
        <v>0</v>
      </c>
      <c r="AD28" s="16"/>
      <c r="AE28" s="18" t="n">
        <v>0</v>
      </c>
      <c r="AF28" s="18" t="n">
        <v>0</v>
      </c>
      <c r="AG28" s="18" t="n">
        <v>0</v>
      </c>
      <c r="AH28" s="18" t="n">
        <v>0</v>
      </c>
      <c r="AI28" s="18" t="n">
        <v>0</v>
      </c>
      <c r="AJ28" s="18" t="n">
        <v>0</v>
      </c>
      <c r="AK28" s="18" t="n">
        <v>0</v>
      </c>
      <c r="AL28" s="18" t="n">
        <v>0</v>
      </c>
      <c r="AM28" s="18" t="n">
        <v>0</v>
      </c>
      <c r="AN28" s="18" t="n">
        <v>0</v>
      </c>
      <c r="AO28" s="18" t="n">
        <v>0</v>
      </c>
      <c r="AP28" s="18" t="n">
        <v>0</v>
      </c>
      <c r="AQ28" s="18" t="n">
        <v>0</v>
      </c>
      <c r="AR28" s="18" t="n">
        <v>0</v>
      </c>
      <c r="AS28" s="18" t="n">
        <v>0</v>
      </c>
      <c r="AT28" s="18" t="n">
        <v>0</v>
      </c>
      <c r="AU28" s="18" t="n">
        <v>0</v>
      </c>
      <c r="AV28" s="18" t="n">
        <v>0</v>
      </c>
      <c r="AW28" s="18" t="n">
        <v>0</v>
      </c>
      <c r="AX28" s="18" t="n">
        <v>0</v>
      </c>
      <c r="AY28" s="15" t="s">
        <v>127</v>
      </c>
      <c r="AZ28" s="18" t="n">
        <v>0</v>
      </c>
      <c r="BA28" s="18" t="n">
        <v>0</v>
      </c>
      <c r="BB28" s="18" t="n">
        <v>0</v>
      </c>
      <c r="BC28" s="18" t="n">
        <v>0</v>
      </c>
      <c r="BD28" s="18" t="n">
        <v>0</v>
      </c>
      <c r="BE28" s="18" t="n">
        <v>0</v>
      </c>
      <c r="BF28" s="18" t="n">
        <v>0</v>
      </c>
      <c r="BG28" s="18"/>
      <c r="BH28" s="18" t="n">
        <v>0</v>
      </c>
      <c r="BI28" s="15" t="s">
        <v>100</v>
      </c>
      <c r="BJ28" s="18" t="n">
        <v>0</v>
      </c>
      <c r="BK28" s="19" t="n">
        <v>0</v>
      </c>
      <c r="BL28" s="19" t="n">
        <v>0</v>
      </c>
      <c r="BM28" s="19" t="n">
        <v>0</v>
      </c>
    </row>
    <row collapsed="false" customFormat="false" customHeight="true" hidden="false" ht="14.25" outlineLevel="0" r="29">
      <c r="A29" s="11" t="n">
        <v>42521.9999884259</v>
      </c>
      <c r="B29" s="12" t="n">
        <v>42510.3675578704</v>
      </c>
      <c r="C29" s="13" t="s">
        <v>160</v>
      </c>
      <c r="D29" s="14" t="n">
        <v>170515096</v>
      </c>
      <c r="E29" s="13" t="s">
        <v>161</v>
      </c>
      <c r="F29" s="15" t="s">
        <v>162</v>
      </c>
      <c r="G29" s="16"/>
      <c r="H29" s="14" t="n">
        <v>7909993</v>
      </c>
      <c r="I29" s="14" t="n">
        <v>500</v>
      </c>
      <c r="J29" s="14" t="n">
        <v>2000</v>
      </c>
      <c r="K29" s="15" t="s">
        <v>88</v>
      </c>
      <c r="L29" s="14" t="n">
        <v>2000</v>
      </c>
      <c r="M29" s="15" t="s">
        <v>112</v>
      </c>
      <c r="N29" s="13" t="s">
        <v>90</v>
      </c>
      <c r="O29" s="15" t="s">
        <v>113</v>
      </c>
      <c r="P29" s="14" t="n">
        <v>8000</v>
      </c>
      <c r="Q29" s="15" t="s">
        <v>92</v>
      </c>
      <c r="R29" s="14" t="n">
        <v>7441</v>
      </c>
      <c r="S29" s="13" t="s">
        <v>90</v>
      </c>
      <c r="T29" s="15" t="s">
        <v>163</v>
      </c>
      <c r="U29" s="15" t="s">
        <v>95</v>
      </c>
      <c r="V29" s="15" t="s">
        <v>164</v>
      </c>
      <c r="W29" s="17" t="n">
        <v>20</v>
      </c>
      <c r="X29" s="13" t="s">
        <v>96</v>
      </c>
      <c r="Y29" s="13" t="s">
        <v>97</v>
      </c>
      <c r="Z29" s="18" t="n">
        <v>136</v>
      </c>
      <c r="AA29" s="18" t="n">
        <v>0</v>
      </c>
      <c r="AB29" s="18" t="n">
        <v>136</v>
      </c>
      <c r="AC29" s="18" t="n">
        <v>136</v>
      </c>
      <c r="AD29" s="15" t="s">
        <v>98</v>
      </c>
      <c r="AE29" s="18" t="n">
        <v>0</v>
      </c>
      <c r="AF29" s="18" t="n">
        <v>20</v>
      </c>
      <c r="AG29" s="18" t="n">
        <v>2.75</v>
      </c>
      <c r="AH29" s="18" t="n">
        <v>0</v>
      </c>
      <c r="AI29" s="18" t="n">
        <v>54.31</v>
      </c>
      <c r="AJ29" s="18" t="n">
        <v>7.22</v>
      </c>
      <c r="AK29" s="18" t="n">
        <v>0</v>
      </c>
      <c r="AL29" s="18" t="n">
        <v>0</v>
      </c>
      <c r="AM29" s="18" t="n">
        <v>0</v>
      </c>
      <c r="AN29" s="18" t="n">
        <v>319</v>
      </c>
      <c r="AO29" s="18" t="n">
        <v>0</v>
      </c>
      <c r="AP29" s="18" t="n">
        <v>0</v>
      </c>
      <c r="AQ29" s="18" t="n">
        <v>0</v>
      </c>
      <c r="AR29" s="18" t="n">
        <v>0</v>
      </c>
      <c r="AS29" s="18" t="n">
        <v>0</v>
      </c>
      <c r="AT29" s="18" t="n">
        <v>0</v>
      </c>
      <c r="AU29" s="18" t="n">
        <v>0</v>
      </c>
      <c r="AV29" s="18" t="n">
        <v>0</v>
      </c>
      <c r="AW29" s="18" t="n">
        <v>0</v>
      </c>
      <c r="AX29" s="18" t="n">
        <v>5.44</v>
      </c>
      <c r="AY29" s="15" t="s">
        <v>99</v>
      </c>
      <c r="AZ29" s="18" t="n">
        <v>0</v>
      </c>
      <c r="BA29" s="18" t="n">
        <v>0</v>
      </c>
      <c r="BB29" s="18" t="n">
        <v>0</v>
      </c>
      <c r="BC29" s="18" t="n">
        <v>0</v>
      </c>
      <c r="BD29" s="18" t="n">
        <v>0</v>
      </c>
      <c r="BE29" s="18" t="n">
        <v>0</v>
      </c>
      <c r="BF29" s="18" t="n">
        <v>0</v>
      </c>
      <c r="BG29" s="18"/>
      <c r="BH29" s="18" t="n">
        <v>0</v>
      </c>
      <c r="BI29" s="15" t="s">
        <v>100</v>
      </c>
      <c r="BJ29" s="18" t="n">
        <v>3.81</v>
      </c>
      <c r="BK29" s="19" t="n">
        <v>389.78</v>
      </c>
      <c r="BL29" s="19" t="n">
        <v>54.5692</v>
      </c>
      <c r="BM29" s="19" t="n">
        <v>444.3492</v>
      </c>
    </row>
    <row collapsed="false" customFormat="false" customHeight="true" hidden="false" ht="12" outlineLevel="0" r="30">
      <c r="AF30" s="20" t="n">
        <v>220</v>
      </c>
      <c r="AH30" s="20" t="n">
        <v>0</v>
      </c>
      <c r="AI30" s="20" t="n">
        <v>597.41</v>
      </c>
      <c r="AJ30" s="20" t="n">
        <v>101.08</v>
      </c>
      <c r="AK30" s="20" t="n">
        <v>0</v>
      </c>
      <c r="AL30" s="20" t="n">
        <v>0</v>
      </c>
      <c r="AM30" s="20" t="n">
        <v>0</v>
      </c>
      <c r="AN30" s="20" t="n">
        <v>10807.2</v>
      </c>
      <c r="AO30" s="20" t="n">
        <v>205.5</v>
      </c>
      <c r="AP30" s="20" t="n">
        <v>0</v>
      </c>
      <c r="AQ30" s="20" t="n">
        <v>0</v>
      </c>
      <c r="AR30" s="20" t="n">
        <v>0</v>
      </c>
      <c r="AS30" s="20" t="n">
        <v>0</v>
      </c>
      <c r="AT30" s="20" t="n">
        <v>0</v>
      </c>
      <c r="AU30" s="20" t="n">
        <v>0</v>
      </c>
      <c r="AV30" s="20" t="n">
        <v>0</v>
      </c>
      <c r="AW30" s="20" t="n">
        <v>0</v>
      </c>
      <c r="AX30" s="20" t="n">
        <v>68.74</v>
      </c>
      <c r="AZ30" s="20" t="n">
        <v>0</v>
      </c>
      <c r="BA30" s="20" t="n">
        <v>0</v>
      </c>
      <c r="BB30" s="20" t="n">
        <v>0</v>
      </c>
      <c r="BC30" s="20" t="n">
        <v>0</v>
      </c>
      <c r="BD30" s="20" t="n">
        <v>0</v>
      </c>
      <c r="BE30" s="20" t="n">
        <v>0</v>
      </c>
      <c r="BF30" s="20" t="n">
        <v>0</v>
      </c>
      <c r="BG30" s="20"/>
      <c r="BH30" s="20" t="n">
        <v>0</v>
      </c>
      <c r="BJ30" s="20" t="n">
        <v>117.14</v>
      </c>
      <c r="BK30" s="21" t="n">
        <v>11897.07</v>
      </c>
      <c r="BL30" s="21" t="n">
        <v>1665.5898</v>
      </c>
      <c r="BM30" s="21" t="n">
        <v>13562.6598</v>
      </c>
    </row>
    <row collapsed="false" customFormat="false" customHeight="true" hidden="false" ht="200.25" outlineLevel="0" r="31"/>
    <row collapsed="false" customFormat="false" customHeight="true" hidden="false" ht="12.75" outlineLevel="0" r="32"/>
    <row collapsed="false" customFormat="false" customHeight="true" hidden="false" ht="12.75" outlineLevel="0" r="33"/>
    <row collapsed="false" customFormat="false" customHeight="true" hidden="false" ht="12.75" outlineLevel="0" r="34"/>
    <row collapsed="false" customFormat="false" customHeight="true" hidden="false" ht="12.75" outlineLevel="0" r="35"/>
    <row collapsed="false" customFormat="false" customHeight="true" hidden="false" ht="12.75" outlineLevel="0" r="36"/>
    <row collapsed="false" customFormat="false" customHeight="true" hidden="false" ht="12.75" outlineLevel="0" r="37"/>
    <row collapsed="false" customFormat="false" customHeight="true" hidden="false" ht="12.75" outlineLevel="0" r="38"/>
    <row collapsed="false" customFormat="false" customHeight="true" hidden="false" ht="12.75" outlineLevel="0" r="39"/>
    <row collapsed="false" customFormat="false" customHeight="true" hidden="false" ht="12.75" outlineLevel="0" r="40"/>
    <row collapsed="false" customFormat="false" customHeight="true" hidden="false" ht="12.75" outlineLevel="0" r="41"/>
    <row collapsed="false" customFormat="false" customHeight="true" hidden="false" ht="12.75" outlineLevel="0" r="42"/>
    <row collapsed="false" customFormat="false" customHeight="true" hidden="false" ht="12.75" outlineLevel="0" r="43"/>
    <row collapsed="false" customFormat="false" customHeight="true" hidden="false" ht="12.75" outlineLevel="0" r="44"/>
    <row collapsed="false" customFormat="false" customHeight="true" hidden="false" ht="12.75" outlineLevel="0" r="45"/>
    <row collapsed="false" customFormat="false" customHeight="true" hidden="false" ht="12.75" outlineLevel="0" r="46"/>
    <row collapsed="false" customFormat="false" customHeight="true" hidden="fals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  <row collapsed="false" customFormat="false" customHeight="true" hidden="false" ht="12.75" outlineLevel="0" r="65536"/>
  </sheetData>
  <printOptions headings="false" gridLines="false" gridLinesSet="true" horizontalCentered="false" verticalCentered="false"/>
  <pageMargins left="0.197916666666667" right="0.197916666666667" top="0.25" bottom="0.2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0"/>
  <sheetViews>
    <sheetView colorId="64" defaultGridColor="true" rightToLeft="false" showFormulas="false" showGridLines="true" showOutlineSymbols="true" showRowColHeaders="true" showZeros="true" tabSelected="false" topLeftCell="I1" view="normal" windowProtection="false" workbookViewId="0" zoomScale="100" zoomScaleNormal="100" zoomScalePageLayoutView="100">
      <selection activeCell="T4" activeCellId="1" pane="topLeft" sqref="13:13 T4"/>
    </sheetView>
  </sheetViews>
  <cols>
    <col collapsed="false" hidden="false" max="1" min="1" style="1" width="14.478431372549"/>
    <col collapsed="false" hidden="false" max="2" min="2" style="1" width="14.0549019607843"/>
    <col collapsed="false" hidden="false" max="3" min="3" style="1" width="14.478431372549"/>
    <col collapsed="false" hidden="false" max="4" min="4" style="1" width="13.7647058823529"/>
    <col collapsed="false" hidden="false" max="5" min="5" style="1" width="14.3450980392157"/>
    <col collapsed="false" hidden="false" max="6" min="6" style="1" width="54.2117647058824"/>
    <col collapsed="false" hidden="false" max="7" min="7" style="1" width="8.74509803921569"/>
    <col collapsed="false" hidden="false" max="8" min="8" style="1" width="7.02745098039216"/>
    <col collapsed="false" hidden="false" max="9" min="9" style="1" width="11.6117647058824"/>
    <col collapsed="false" hidden="false" max="10" min="10" style="1" width="13.3411764705882"/>
    <col collapsed="false" hidden="false" max="11" min="11" style="1" width="16.3529411764706"/>
    <col collapsed="false" hidden="false" max="12" min="12" style="1" width="15.2039215686275"/>
    <col collapsed="false" hidden="false" max="13" min="13" style="1" width="13.1960784313725"/>
    <col collapsed="false" hidden="false" max="14" min="14" style="1" width="5.58823529411765"/>
    <col collapsed="false" hidden="false" max="15" min="15" style="1" width="13.7647058823529"/>
    <col collapsed="false" hidden="false" max="16" min="16" style="1" width="11.043137254902"/>
    <col collapsed="false" hidden="false" max="17" min="17" style="1" width="21.5058823529412"/>
    <col collapsed="false" hidden="false" max="18" min="18" style="1" width="12.9058823529412"/>
    <col collapsed="false" hidden="false" max="19" min="19" style="1" width="12.0470588235294"/>
    <col collapsed="false" hidden="false" max="20" min="20" style="1" width="24.2392156862745"/>
    <col collapsed="false" hidden="false" max="21" min="21" style="1" width="15.9176470588235"/>
    <col collapsed="false" hidden="false" max="22" min="22" style="1" width="17.0666666666667"/>
    <col collapsed="false" hidden="false" max="23" min="23" style="1" width="7.31764705882353"/>
    <col collapsed="false" hidden="false" max="24" min="24" style="1" width="10.8980392156863"/>
    <col collapsed="false" hidden="false" max="25" min="25" style="1" width="17.9254901960784"/>
    <col collapsed="false" hidden="false" max="26" min="26" style="1" width="8.32156862745098"/>
    <col collapsed="false" hidden="false" max="27" min="27" style="1" width="9.60392156862745"/>
    <col collapsed="false" hidden="false" max="28" min="28" style="1" width="8.45490196078431"/>
    <col collapsed="false" hidden="false" max="29" min="29" style="1" width="7.59607843137255"/>
    <col collapsed="false" hidden="false" max="30" min="30" style="1" width="14.2"/>
    <col collapsed="false" hidden="false" max="31" min="31" style="2" width="8.89019607843137"/>
    <col collapsed="false" hidden="false" max="32" min="32" style="1" width="16.921568627451"/>
    <col collapsed="false" hidden="false" max="33" min="33" style="2" width="10.0392156862745"/>
    <col collapsed="false" hidden="false" max="34" min="34" style="1" width="15.6274509803922"/>
    <col collapsed="false" hidden="false" max="35" min="35" style="1" width="14.7686274509804"/>
    <col collapsed="false" hidden="false" max="36" min="36" style="1" width="12.3372549019608"/>
    <col collapsed="false" hidden="false" max="37" min="37" style="1" width="16.2078431372549"/>
    <col collapsed="false" hidden="false" max="38" min="38" style="1" width="16.6313725490196"/>
    <col collapsed="false" hidden="false" max="39" min="39" style="1" width="20.6470588235294"/>
    <col collapsed="false" hidden="false" max="40" min="40" style="1" width="10.6078431372549"/>
    <col collapsed="false" hidden="false" max="41" min="41" style="1" width="10.1843137254902"/>
    <col collapsed="false" hidden="false" max="42" min="42" style="1" width="10.6078431372549"/>
    <col collapsed="false" hidden="false" max="43" min="43" style="1" width="16.921568627451"/>
    <col collapsed="false" hidden="false" max="44" min="44" style="1" width="18.4941176470588"/>
    <col collapsed="false" hidden="false" max="45" min="45" style="1" width="15.2039215686275"/>
    <col collapsed="false" hidden="false" max="46" min="46" style="1" width="14.6235294117647"/>
    <col collapsed="false" hidden="false" max="47" min="47" style="1" width="15.2039215686275"/>
    <col collapsed="false" hidden="false" max="48" min="48" style="1" width="27.3960784313725"/>
    <col collapsed="false" hidden="false" max="49" min="49" style="1" width="16.6313725490196"/>
    <col collapsed="false" hidden="false" max="50" min="50" style="1" width="13.1960784313725"/>
    <col collapsed="false" hidden="false" max="51" min="51" style="1" width="10.3294117647059"/>
    <col collapsed="false" hidden="false" max="52" min="52" style="1" width="18.2156862745098"/>
    <col collapsed="false" hidden="false" max="53" min="53" style="1" width="12.9058823529412"/>
    <col collapsed="false" hidden="false" max="54" min="54" style="1" width="12.3372549019608"/>
    <col collapsed="false" hidden="false" max="55" min="55" style="1" width="9.89411764705882"/>
    <col collapsed="false" hidden="false" max="56" min="56" style="1" width="8.89019607843137"/>
    <col collapsed="false" hidden="false" max="57" min="57" style="1" width="8.32156862745098"/>
    <col collapsed="false" hidden="false" max="58" min="58" style="1" width="4.16078431372549"/>
    <col collapsed="false" hidden="false" max="59" min="59" style="1" width="9.18039215686274"/>
    <col collapsed="false" hidden="false" max="60" min="60" style="1" width="5.58823529411765"/>
    <col collapsed="false" hidden="false" max="61" min="61" style="1" width="14.3450980392157"/>
    <col collapsed="false" hidden="false" max="62" min="62" style="1" width="19.2196078431373"/>
    <col collapsed="false" hidden="false" max="63" min="63" style="2" width="14.3450980392157"/>
    <col collapsed="false" hidden="false" max="64" min="64" style="2" width="13.7647058823529"/>
    <col collapsed="false" hidden="false" max="65" min="65" style="2" width="14.0549019607843"/>
    <col collapsed="false" hidden="false" max="256" min="66" style="1" width="9.18039215686274"/>
    <col collapsed="false" hidden="false" max="1025" min="257" style="0" width="9.18039215686274"/>
  </cols>
  <sheetData>
    <row collapsed="false" customFormat="true" customHeight="false" hidden="false" ht="14.1" outlineLevel="0" r="1" s="22">
      <c r="A1" s="22" t="s">
        <v>165</v>
      </c>
      <c r="AE1" s="23"/>
      <c r="AG1" s="23"/>
      <c r="BK1" s="23"/>
      <c r="BL1" s="23"/>
      <c r="BM1" s="23"/>
      <c r="AMJ1" s="0"/>
    </row>
    <row collapsed="false" customFormat="true" customHeight="true" hidden="false" ht="12" outlineLevel="0" r="2" s="26">
      <c r="A2" s="24" t="s">
        <v>21</v>
      </c>
      <c r="B2" s="24" t="s">
        <v>22</v>
      </c>
      <c r="C2" s="24" t="s">
        <v>23</v>
      </c>
      <c r="D2" s="24" t="s">
        <v>24</v>
      </c>
      <c r="E2" s="24" t="s">
        <v>25</v>
      </c>
      <c r="F2" s="24" t="s">
        <v>26</v>
      </c>
      <c r="G2" s="24" t="s">
        <v>27</v>
      </c>
      <c r="H2" s="24" t="s">
        <v>28</v>
      </c>
      <c r="I2" s="24" t="s">
        <v>29</v>
      </c>
      <c r="J2" s="24" t="s">
        <v>30</v>
      </c>
      <c r="K2" s="24" t="s">
        <v>31</v>
      </c>
      <c r="L2" s="24" t="s">
        <v>32</v>
      </c>
      <c r="M2" s="24" t="s">
        <v>33</v>
      </c>
      <c r="N2" s="24" t="s">
        <v>34</v>
      </c>
      <c r="O2" s="24" t="s">
        <v>35</v>
      </c>
      <c r="P2" s="24" t="s">
        <v>36</v>
      </c>
      <c r="Q2" s="24" t="s">
        <v>37</v>
      </c>
      <c r="R2" s="24" t="s">
        <v>38</v>
      </c>
      <c r="S2" s="24" t="s">
        <v>39</v>
      </c>
      <c r="T2" s="24" t="s">
        <v>40</v>
      </c>
      <c r="U2" s="24" t="s">
        <v>41</v>
      </c>
      <c r="V2" s="24" t="s">
        <v>42</v>
      </c>
      <c r="W2" s="24" t="s">
        <v>43</v>
      </c>
      <c r="X2" s="24" t="s">
        <v>44</v>
      </c>
      <c r="Y2" s="24" t="s">
        <v>45</v>
      </c>
      <c r="Z2" s="24" t="s">
        <v>46</v>
      </c>
      <c r="AA2" s="24" t="s">
        <v>47</v>
      </c>
      <c r="AB2" s="24" t="s">
        <v>48</v>
      </c>
      <c r="AC2" s="24" t="s">
        <v>49</v>
      </c>
      <c r="AD2" s="24" t="s">
        <v>50</v>
      </c>
      <c r="AE2" s="25" t="s">
        <v>51</v>
      </c>
      <c r="AF2" s="24" t="s">
        <v>52</v>
      </c>
      <c r="AG2" s="25" t="s">
        <v>53</v>
      </c>
      <c r="AH2" s="24" t="s">
        <v>54</v>
      </c>
      <c r="AI2" s="24" t="s">
        <v>55</v>
      </c>
      <c r="AJ2" s="24" t="s">
        <v>56</v>
      </c>
      <c r="AK2" s="24" t="s">
        <v>57</v>
      </c>
      <c r="AL2" s="24" t="s">
        <v>58</v>
      </c>
      <c r="AM2" s="24" t="s">
        <v>59</v>
      </c>
      <c r="AN2" s="24" t="s">
        <v>60</v>
      </c>
      <c r="AO2" s="24" t="s">
        <v>61</v>
      </c>
      <c r="AP2" s="24" t="s">
        <v>62</v>
      </c>
      <c r="AQ2" s="24" t="s">
        <v>63</v>
      </c>
      <c r="AR2" s="24" t="s">
        <v>64</v>
      </c>
      <c r="AS2" s="24" t="s">
        <v>65</v>
      </c>
      <c r="AT2" s="24" t="s">
        <v>66</v>
      </c>
      <c r="AU2" s="24" t="s">
        <v>67</v>
      </c>
      <c r="AV2" s="24" t="s">
        <v>68</v>
      </c>
      <c r="AW2" s="24" t="s">
        <v>69</v>
      </c>
      <c r="AX2" s="24" t="s">
        <v>70</v>
      </c>
      <c r="AY2" s="24" t="s">
        <v>71</v>
      </c>
      <c r="AZ2" s="24" t="s">
        <v>72</v>
      </c>
      <c r="BA2" s="24" t="s">
        <v>73</v>
      </c>
      <c r="BB2" s="24" t="s">
        <v>74</v>
      </c>
      <c r="BC2" s="24" t="s">
        <v>75</v>
      </c>
      <c r="BD2" s="24" t="s">
        <v>76</v>
      </c>
      <c r="BE2" s="24" t="s">
        <v>77</v>
      </c>
      <c r="BF2" s="24" t="s">
        <v>78</v>
      </c>
      <c r="BG2" s="24"/>
      <c r="BH2" s="24" t="s">
        <v>79</v>
      </c>
      <c r="BI2" s="24" t="s">
        <v>80</v>
      </c>
      <c r="BJ2" s="24" t="s">
        <v>81</v>
      </c>
      <c r="BK2" s="25" t="s">
        <v>82</v>
      </c>
      <c r="BL2" s="25" t="s">
        <v>83</v>
      </c>
      <c r="BM2" s="25" t="s">
        <v>84</v>
      </c>
      <c r="AMJ2" s="0"/>
    </row>
    <row collapsed="false" customFormat="true" customHeight="true" hidden="false" ht="13.5" outlineLevel="0" r="3" s="2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5"/>
      <c r="BL3" s="25"/>
      <c r="BM3" s="25"/>
      <c r="AMJ3" s="0"/>
    </row>
    <row collapsed="false" customFormat="false" customHeight="true" hidden="false" ht="14.25" outlineLevel="0" r="4">
      <c r="A4" s="11" t="n">
        <v>42521.9999884259</v>
      </c>
      <c r="B4" s="12" t="n">
        <v>42491.4861342593</v>
      </c>
      <c r="C4" s="13" t="s">
        <v>85</v>
      </c>
      <c r="D4" s="14" t="n">
        <v>169515548</v>
      </c>
      <c r="E4" s="13" t="s">
        <v>86</v>
      </c>
      <c r="F4" s="15" t="s">
        <v>87</v>
      </c>
      <c r="G4" s="16"/>
      <c r="H4" s="14" t="n">
        <v>7861922</v>
      </c>
      <c r="I4" s="14" t="n">
        <v>405</v>
      </c>
      <c r="J4" s="14" t="n">
        <v>2000</v>
      </c>
      <c r="K4" s="15" t="s">
        <v>88</v>
      </c>
      <c r="L4" s="14" t="n">
        <v>2013</v>
      </c>
      <c r="M4" s="15" t="s">
        <v>89</v>
      </c>
      <c r="N4" s="13" t="s">
        <v>90</v>
      </c>
      <c r="O4" s="15" t="s">
        <v>91</v>
      </c>
      <c r="P4" s="14" t="n">
        <v>8000</v>
      </c>
      <c r="Q4" s="15" t="s">
        <v>92</v>
      </c>
      <c r="R4" s="14" t="n">
        <v>7435</v>
      </c>
      <c r="S4" s="13" t="s">
        <v>90</v>
      </c>
      <c r="T4" s="15" t="s">
        <v>93</v>
      </c>
      <c r="U4" s="15" t="s">
        <v>94</v>
      </c>
      <c r="V4" s="15" t="s">
        <v>95</v>
      </c>
      <c r="W4" s="17" t="n">
        <v>9</v>
      </c>
      <c r="X4" s="13" t="s">
        <v>96</v>
      </c>
      <c r="Y4" s="13" t="s">
        <v>97</v>
      </c>
      <c r="Z4" s="18" t="n">
        <v>1</v>
      </c>
      <c r="AA4" s="18" t="n">
        <v>0</v>
      </c>
      <c r="AB4" s="18" t="n">
        <v>1</v>
      </c>
      <c r="AC4" s="18" t="n">
        <v>1</v>
      </c>
      <c r="AD4" s="15"/>
      <c r="AE4" s="19" t="n">
        <v>0</v>
      </c>
      <c r="AF4" s="18"/>
      <c r="AG4" s="19" t="n">
        <v>0.68</v>
      </c>
      <c r="AH4" s="19" t="n">
        <v>0</v>
      </c>
      <c r="AI4" s="19" t="n">
        <v>0</v>
      </c>
      <c r="AJ4" s="19" t="n">
        <v>0</v>
      </c>
      <c r="AK4" s="19" t="n">
        <v>0</v>
      </c>
      <c r="AL4" s="19" t="n">
        <v>0</v>
      </c>
      <c r="AM4" s="19" t="n">
        <v>0</v>
      </c>
      <c r="AN4" s="19" t="n">
        <v>0</v>
      </c>
      <c r="AO4" s="19" t="n">
        <v>0</v>
      </c>
      <c r="AP4" s="19" t="n">
        <v>0</v>
      </c>
      <c r="AQ4" s="19" t="n">
        <v>0</v>
      </c>
      <c r="AR4" s="19" t="n">
        <v>0</v>
      </c>
      <c r="AS4" s="19" t="n">
        <v>0</v>
      </c>
      <c r="AT4" s="19" t="n">
        <v>0</v>
      </c>
      <c r="AU4" s="19" t="n">
        <v>0</v>
      </c>
      <c r="AV4" s="19" t="n">
        <v>0</v>
      </c>
      <c r="AW4" s="19" t="n">
        <v>0</v>
      </c>
      <c r="AX4" s="19" t="n">
        <v>0</v>
      </c>
      <c r="AY4" s="19" t="n">
        <v>0</v>
      </c>
      <c r="AZ4" s="19" t="n">
        <v>0</v>
      </c>
      <c r="BA4" s="19" t="n">
        <v>0</v>
      </c>
      <c r="BB4" s="19" t="n">
        <v>0</v>
      </c>
      <c r="BC4" s="19" t="n">
        <v>0</v>
      </c>
      <c r="BD4" s="19" t="n">
        <v>0</v>
      </c>
      <c r="BE4" s="19" t="n">
        <v>0</v>
      </c>
      <c r="BF4" s="19" t="n">
        <v>0</v>
      </c>
      <c r="BG4" s="18"/>
      <c r="BH4" s="19" t="n">
        <v>0</v>
      </c>
      <c r="BI4" s="15" t="s">
        <v>100</v>
      </c>
      <c r="BJ4" s="19" t="n">
        <v>0</v>
      </c>
      <c r="BK4" s="19" t="n">
        <f aca="false">AC4*AG4</f>
        <v>0.68</v>
      </c>
      <c r="BL4" s="19" t="n">
        <f aca="false">BK4*14%</f>
        <v>0.0952</v>
      </c>
      <c r="BM4" s="19" t="n">
        <f aca="false">BK4+BL4</f>
        <v>0.7752</v>
      </c>
    </row>
    <row collapsed="false" customFormat="false" customHeight="true" hidden="false" ht="14.25" outlineLevel="0" r="5">
      <c r="A5" s="11" t="n">
        <v>42521.9999884259</v>
      </c>
      <c r="B5" s="12" t="n">
        <v>42510.3584259259</v>
      </c>
      <c r="C5" s="13" t="s">
        <v>101</v>
      </c>
      <c r="D5" s="14" t="n">
        <v>170514536</v>
      </c>
      <c r="E5" s="13" t="s">
        <v>102</v>
      </c>
      <c r="F5" s="15" t="s">
        <v>103</v>
      </c>
      <c r="G5" s="16"/>
      <c r="H5" s="14" t="n">
        <v>7922758</v>
      </c>
      <c r="I5" s="14" t="n">
        <v>500</v>
      </c>
      <c r="J5" s="14" t="n">
        <v>2000</v>
      </c>
      <c r="K5" s="15" t="s">
        <v>88</v>
      </c>
      <c r="L5" s="14" t="n">
        <v>2000</v>
      </c>
      <c r="M5" s="15" t="s">
        <v>104</v>
      </c>
      <c r="N5" s="13" t="s">
        <v>90</v>
      </c>
      <c r="O5" s="15" t="s">
        <v>105</v>
      </c>
      <c r="P5" s="14" t="n">
        <v>8000</v>
      </c>
      <c r="Q5" s="15" t="s">
        <v>92</v>
      </c>
      <c r="R5" s="14" t="n">
        <v>7560</v>
      </c>
      <c r="S5" s="13" t="s">
        <v>90</v>
      </c>
      <c r="T5" s="15" t="s">
        <v>106</v>
      </c>
      <c r="U5" s="15" t="s">
        <v>107</v>
      </c>
      <c r="V5" s="15" t="s">
        <v>108</v>
      </c>
      <c r="W5" s="17" t="n">
        <v>292</v>
      </c>
      <c r="X5" s="13" t="s">
        <v>96</v>
      </c>
      <c r="Y5" s="13" t="s">
        <v>97</v>
      </c>
      <c r="Z5" s="18" t="n">
        <v>1533</v>
      </c>
      <c r="AA5" s="18" t="n">
        <v>1.23</v>
      </c>
      <c r="AB5" s="18" t="n">
        <v>1533</v>
      </c>
      <c r="AC5" s="18" t="n">
        <v>1533</v>
      </c>
      <c r="AD5" s="15"/>
      <c r="AE5" s="19" t="n">
        <v>0</v>
      </c>
      <c r="AF5" s="18"/>
      <c r="AG5" s="19" t="n">
        <v>0.68</v>
      </c>
      <c r="AH5" s="19" t="n">
        <v>0</v>
      </c>
      <c r="AI5" s="19" t="n">
        <v>0</v>
      </c>
      <c r="AJ5" s="19" t="n">
        <v>0</v>
      </c>
      <c r="AK5" s="19" t="n">
        <v>0</v>
      </c>
      <c r="AL5" s="19" t="n">
        <v>0</v>
      </c>
      <c r="AM5" s="19" t="n">
        <v>0</v>
      </c>
      <c r="AN5" s="19" t="n">
        <v>0</v>
      </c>
      <c r="AO5" s="19" t="n">
        <v>0</v>
      </c>
      <c r="AP5" s="19" t="n">
        <v>0</v>
      </c>
      <c r="AQ5" s="19" t="n">
        <v>0</v>
      </c>
      <c r="AR5" s="19" t="n">
        <v>0</v>
      </c>
      <c r="AS5" s="19" t="n">
        <v>0</v>
      </c>
      <c r="AT5" s="19" t="n">
        <v>0</v>
      </c>
      <c r="AU5" s="19" t="n">
        <v>0</v>
      </c>
      <c r="AV5" s="19" t="n">
        <v>0</v>
      </c>
      <c r="AW5" s="19" t="n">
        <v>0</v>
      </c>
      <c r="AX5" s="19" t="n">
        <v>0</v>
      </c>
      <c r="AY5" s="19" t="n">
        <v>0</v>
      </c>
      <c r="AZ5" s="19" t="n">
        <v>0</v>
      </c>
      <c r="BA5" s="19" t="n">
        <v>0</v>
      </c>
      <c r="BB5" s="19" t="n">
        <v>0</v>
      </c>
      <c r="BC5" s="19" t="n">
        <v>0</v>
      </c>
      <c r="BD5" s="19" t="n">
        <v>0</v>
      </c>
      <c r="BE5" s="19" t="n">
        <v>0</v>
      </c>
      <c r="BF5" s="19" t="n">
        <v>0</v>
      </c>
      <c r="BG5" s="18"/>
      <c r="BH5" s="19" t="n">
        <v>0</v>
      </c>
      <c r="BI5" s="15" t="s">
        <v>100</v>
      </c>
      <c r="BJ5" s="19" t="n">
        <v>0</v>
      </c>
      <c r="BK5" s="19" t="n">
        <f aca="false">AC5*AG5</f>
        <v>1042.44</v>
      </c>
      <c r="BL5" s="19" t="n">
        <f aca="false">BK5*14%</f>
        <v>145.9416</v>
      </c>
      <c r="BM5" s="19" t="n">
        <f aca="false">BK5+BL5</f>
        <v>1188.3816</v>
      </c>
    </row>
    <row collapsed="false" customFormat="false" customHeight="true" hidden="false" ht="14.25" outlineLevel="0" r="6">
      <c r="A6" s="11" t="n">
        <v>42521.9999884259</v>
      </c>
      <c r="B6" s="12" t="n">
        <v>42521.5545486111</v>
      </c>
      <c r="C6" s="13" t="s">
        <v>109</v>
      </c>
      <c r="D6" s="14" t="n">
        <v>171070742</v>
      </c>
      <c r="E6" s="13" t="s">
        <v>110</v>
      </c>
      <c r="F6" s="15" t="s">
        <v>111</v>
      </c>
      <c r="G6" s="16"/>
      <c r="H6" s="14" t="n">
        <v>7922581</v>
      </c>
      <c r="I6" s="14" t="n">
        <v>500</v>
      </c>
      <c r="J6" s="14" t="n">
        <v>2000</v>
      </c>
      <c r="K6" s="15" t="s">
        <v>88</v>
      </c>
      <c r="L6" s="14" t="n">
        <v>2000</v>
      </c>
      <c r="M6" s="15" t="s">
        <v>112</v>
      </c>
      <c r="N6" s="13" t="s">
        <v>90</v>
      </c>
      <c r="O6" s="15" t="s">
        <v>113</v>
      </c>
      <c r="P6" s="14" t="n">
        <v>6000</v>
      </c>
      <c r="Q6" s="15" t="s">
        <v>114</v>
      </c>
      <c r="R6" s="14" t="n">
        <v>6000</v>
      </c>
      <c r="S6" s="13" t="s">
        <v>90</v>
      </c>
      <c r="T6" s="15" t="s">
        <v>115</v>
      </c>
      <c r="U6" s="15" t="s">
        <v>116</v>
      </c>
      <c r="V6" s="15" t="s">
        <v>116</v>
      </c>
      <c r="W6" s="17" t="n">
        <v>1</v>
      </c>
      <c r="X6" s="13" t="s">
        <v>96</v>
      </c>
      <c r="Y6" s="13" t="s">
        <v>97</v>
      </c>
      <c r="Z6" s="18" t="n">
        <v>9</v>
      </c>
      <c r="AA6" s="18" t="n">
        <v>1</v>
      </c>
      <c r="AB6" s="18" t="n">
        <v>9</v>
      </c>
      <c r="AC6" s="18" t="n">
        <v>9</v>
      </c>
      <c r="AD6" s="15"/>
      <c r="AE6" s="19" t="n">
        <v>0</v>
      </c>
      <c r="AF6" s="18"/>
      <c r="AG6" s="19" t="n">
        <v>0.68</v>
      </c>
      <c r="AH6" s="19" t="n">
        <v>0</v>
      </c>
      <c r="AI6" s="19" t="n">
        <v>0</v>
      </c>
      <c r="AJ6" s="19" t="n">
        <v>0</v>
      </c>
      <c r="AK6" s="19" t="n">
        <v>0</v>
      </c>
      <c r="AL6" s="19" t="n">
        <v>0</v>
      </c>
      <c r="AM6" s="19" t="n">
        <v>0</v>
      </c>
      <c r="AN6" s="19" t="n">
        <v>0</v>
      </c>
      <c r="AO6" s="19" t="n">
        <v>0</v>
      </c>
      <c r="AP6" s="19" t="n">
        <v>0</v>
      </c>
      <c r="AQ6" s="19" t="n">
        <v>0</v>
      </c>
      <c r="AR6" s="19" t="n">
        <v>0</v>
      </c>
      <c r="AS6" s="19" t="n">
        <v>0</v>
      </c>
      <c r="AT6" s="19" t="n">
        <v>0</v>
      </c>
      <c r="AU6" s="19" t="n">
        <v>0</v>
      </c>
      <c r="AV6" s="19" t="n">
        <v>0</v>
      </c>
      <c r="AW6" s="19" t="n">
        <v>0</v>
      </c>
      <c r="AX6" s="19" t="n">
        <v>0</v>
      </c>
      <c r="AY6" s="19" t="n">
        <v>0</v>
      </c>
      <c r="AZ6" s="19" t="n">
        <v>0</v>
      </c>
      <c r="BA6" s="19" t="n">
        <v>0</v>
      </c>
      <c r="BB6" s="19" t="n">
        <v>0</v>
      </c>
      <c r="BC6" s="19" t="n">
        <v>0</v>
      </c>
      <c r="BD6" s="19" t="n">
        <v>0</v>
      </c>
      <c r="BE6" s="19" t="n">
        <v>0</v>
      </c>
      <c r="BF6" s="19" t="n">
        <v>0</v>
      </c>
      <c r="BG6" s="18"/>
      <c r="BH6" s="19" t="n">
        <v>0</v>
      </c>
      <c r="BI6" s="15" t="s">
        <v>100</v>
      </c>
      <c r="BJ6" s="19" t="n">
        <v>0</v>
      </c>
      <c r="BK6" s="19" t="n">
        <f aca="false">AC6*AG6</f>
        <v>6.12</v>
      </c>
      <c r="BL6" s="19" t="n">
        <f aca="false">BK6*14%</f>
        <v>0.8568</v>
      </c>
      <c r="BM6" s="19" t="n">
        <f aca="false">BK6+BL6</f>
        <v>6.9768</v>
      </c>
    </row>
    <row collapsed="false" customFormat="false" customHeight="true" hidden="false" ht="14.25" outlineLevel="0" r="7">
      <c r="A7" s="16"/>
      <c r="B7" s="12" t="n">
        <v>42494</v>
      </c>
      <c r="C7" s="13" t="s">
        <v>117</v>
      </c>
      <c r="D7" s="16"/>
      <c r="E7" s="16"/>
      <c r="F7" s="16"/>
      <c r="G7" s="16"/>
      <c r="H7" s="16"/>
      <c r="I7" s="14" t="n">
        <v>500</v>
      </c>
      <c r="J7" s="14" t="n">
        <v>2000</v>
      </c>
      <c r="K7" s="15" t="s">
        <v>88</v>
      </c>
      <c r="L7" s="14" t="n">
        <v>1600</v>
      </c>
      <c r="M7" s="16"/>
      <c r="N7" s="16"/>
      <c r="O7" s="15" t="s">
        <v>118</v>
      </c>
      <c r="P7" s="14" t="n">
        <v>2000</v>
      </c>
      <c r="Q7" s="15" t="s">
        <v>88</v>
      </c>
      <c r="R7" s="14" t="n">
        <v>1600</v>
      </c>
      <c r="S7" s="16"/>
      <c r="T7" s="15" t="s">
        <v>119</v>
      </c>
      <c r="U7" s="16"/>
      <c r="V7" s="15" t="s">
        <v>120</v>
      </c>
      <c r="W7" s="17" t="n">
        <v>1005</v>
      </c>
      <c r="X7" s="13" t="s">
        <v>96</v>
      </c>
      <c r="Y7" s="13" t="s">
        <v>97</v>
      </c>
      <c r="Z7" s="18" t="n">
        <v>2678</v>
      </c>
      <c r="AA7" s="18" t="n">
        <v>2</v>
      </c>
      <c r="AB7" s="18" t="n">
        <v>2678</v>
      </c>
      <c r="AC7" s="18" t="n">
        <v>2678</v>
      </c>
      <c r="AD7" s="15"/>
      <c r="AE7" s="19" t="n">
        <v>0</v>
      </c>
      <c r="AF7" s="18"/>
      <c r="AG7" s="19" t="n">
        <v>0.68</v>
      </c>
      <c r="AH7" s="19" t="n">
        <v>0</v>
      </c>
      <c r="AI7" s="19" t="n">
        <v>0</v>
      </c>
      <c r="AJ7" s="19" t="n">
        <v>0</v>
      </c>
      <c r="AK7" s="19" t="n">
        <v>0</v>
      </c>
      <c r="AL7" s="19" t="n">
        <v>0</v>
      </c>
      <c r="AM7" s="19" t="n">
        <v>0</v>
      </c>
      <c r="AN7" s="19" t="n">
        <v>0</v>
      </c>
      <c r="AO7" s="19" t="n">
        <v>0</v>
      </c>
      <c r="AP7" s="19" t="n">
        <v>0</v>
      </c>
      <c r="AQ7" s="19" t="n">
        <v>0</v>
      </c>
      <c r="AR7" s="19" t="n">
        <v>0</v>
      </c>
      <c r="AS7" s="19" t="n">
        <v>0</v>
      </c>
      <c r="AT7" s="19" t="n">
        <v>0</v>
      </c>
      <c r="AU7" s="19" t="n">
        <v>0</v>
      </c>
      <c r="AV7" s="19" t="n">
        <v>0</v>
      </c>
      <c r="AW7" s="19" t="n">
        <v>0</v>
      </c>
      <c r="AX7" s="19" t="n">
        <v>0</v>
      </c>
      <c r="AY7" s="19" t="n">
        <v>0</v>
      </c>
      <c r="AZ7" s="19" t="n">
        <v>0</v>
      </c>
      <c r="BA7" s="19" t="n">
        <v>0</v>
      </c>
      <c r="BB7" s="19" t="n">
        <v>0</v>
      </c>
      <c r="BC7" s="19" t="n">
        <v>0</v>
      </c>
      <c r="BD7" s="19" t="n">
        <v>0</v>
      </c>
      <c r="BE7" s="19" t="n">
        <v>0</v>
      </c>
      <c r="BF7" s="19" t="n">
        <v>0</v>
      </c>
      <c r="BG7" s="18"/>
      <c r="BH7" s="19" t="n">
        <v>0</v>
      </c>
      <c r="BI7" s="15" t="s">
        <v>100</v>
      </c>
      <c r="BJ7" s="19" t="n">
        <v>0</v>
      </c>
      <c r="BK7" s="19" t="n">
        <f aca="false">AC7*AG7</f>
        <v>1821.04</v>
      </c>
      <c r="BL7" s="19" t="n">
        <f aca="false">BK7*14%</f>
        <v>254.9456</v>
      </c>
      <c r="BM7" s="19" t="n">
        <f aca="false">BK7+BL7</f>
        <v>2075.9856</v>
      </c>
    </row>
    <row collapsed="false" customFormat="false" customHeight="true" hidden="false" ht="14.25" outlineLevel="0" r="8">
      <c r="A8" s="11" t="n">
        <v>42521.9999884259</v>
      </c>
      <c r="B8" s="12" t="n">
        <v>42494.3241087963</v>
      </c>
      <c r="C8" s="13" t="s">
        <v>117</v>
      </c>
      <c r="D8" s="14" t="n">
        <v>169586090</v>
      </c>
      <c r="E8" s="13" t="s">
        <v>122</v>
      </c>
      <c r="F8" s="15" t="s">
        <v>123</v>
      </c>
      <c r="G8" s="16"/>
      <c r="H8" s="14" t="n">
        <v>7869844</v>
      </c>
      <c r="I8" s="14" t="n">
        <v>500</v>
      </c>
      <c r="J8" s="14" t="n">
        <v>2000</v>
      </c>
      <c r="K8" s="15" t="s">
        <v>88</v>
      </c>
      <c r="L8" s="14" t="n">
        <v>1600</v>
      </c>
      <c r="M8" s="15" t="s">
        <v>124</v>
      </c>
      <c r="N8" s="13" t="s">
        <v>90</v>
      </c>
      <c r="O8" s="15" t="s">
        <v>118</v>
      </c>
      <c r="P8" s="14" t="n">
        <v>2000</v>
      </c>
      <c r="Q8" s="15" t="s">
        <v>88</v>
      </c>
      <c r="R8" s="14" t="n">
        <v>1600</v>
      </c>
      <c r="S8" s="13" t="s">
        <v>90</v>
      </c>
      <c r="T8" s="15" t="s">
        <v>119</v>
      </c>
      <c r="U8" s="15" t="s">
        <v>125</v>
      </c>
      <c r="V8" s="15" t="s">
        <v>120</v>
      </c>
      <c r="W8" s="17" t="n">
        <v>560</v>
      </c>
      <c r="X8" s="13" t="s">
        <v>126</v>
      </c>
      <c r="Y8" s="13" t="s">
        <v>97</v>
      </c>
      <c r="Z8" s="18" t="n">
        <v>1361</v>
      </c>
      <c r="AA8" s="18" t="n">
        <v>0</v>
      </c>
      <c r="AB8" s="18" t="n">
        <v>1361</v>
      </c>
      <c r="AC8" s="18" t="n">
        <v>0</v>
      </c>
      <c r="AD8" s="16"/>
      <c r="AE8" s="19" t="n">
        <v>0</v>
      </c>
      <c r="AF8" s="18"/>
      <c r="AG8" s="19"/>
      <c r="AH8" s="19" t="n">
        <v>0</v>
      </c>
      <c r="AI8" s="19" t="n">
        <v>0</v>
      </c>
      <c r="AJ8" s="19" t="n">
        <v>0</v>
      </c>
      <c r="AK8" s="19" t="n">
        <v>0</v>
      </c>
      <c r="AL8" s="19" t="n">
        <v>0</v>
      </c>
      <c r="AM8" s="19" t="n">
        <v>0</v>
      </c>
      <c r="AN8" s="19" t="n">
        <v>0</v>
      </c>
      <c r="AO8" s="19" t="n">
        <v>0</v>
      </c>
      <c r="AP8" s="19" t="n">
        <v>0</v>
      </c>
      <c r="AQ8" s="19" t="n">
        <v>0</v>
      </c>
      <c r="AR8" s="19" t="n">
        <v>0</v>
      </c>
      <c r="AS8" s="19" t="n">
        <v>0</v>
      </c>
      <c r="AT8" s="19" t="n">
        <v>0</v>
      </c>
      <c r="AU8" s="19" t="n">
        <v>0</v>
      </c>
      <c r="AV8" s="19" t="n">
        <v>0</v>
      </c>
      <c r="AW8" s="19" t="n">
        <v>0</v>
      </c>
      <c r="AX8" s="19" t="n">
        <v>0</v>
      </c>
      <c r="AY8" s="19" t="n">
        <v>0</v>
      </c>
      <c r="AZ8" s="19" t="n">
        <v>0</v>
      </c>
      <c r="BA8" s="19" t="n">
        <v>0</v>
      </c>
      <c r="BB8" s="19" t="n">
        <v>0</v>
      </c>
      <c r="BC8" s="19" t="n">
        <v>0</v>
      </c>
      <c r="BD8" s="19" t="n">
        <v>0</v>
      </c>
      <c r="BE8" s="19" t="n">
        <v>0</v>
      </c>
      <c r="BF8" s="19" t="n">
        <v>0</v>
      </c>
      <c r="BG8" s="18"/>
      <c r="BH8" s="19" t="n">
        <v>0</v>
      </c>
      <c r="BI8" s="15" t="s">
        <v>100</v>
      </c>
      <c r="BJ8" s="19" t="n">
        <v>0</v>
      </c>
      <c r="BK8" s="19" t="n">
        <f aca="false">AC8*AG8</f>
        <v>0</v>
      </c>
      <c r="BL8" s="19" t="n">
        <f aca="false">BK8*14%</f>
        <v>0</v>
      </c>
      <c r="BM8" s="19" t="n">
        <f aca="false">BK8+BL8</f>
        <v>0</v>
      </c>
    </row>
    <row collapsed="false" customFormat="false" customHeight="true" hidden="false" ht="14.25" outlineLevel="0" r="9">
      <c r="A9" s="11" t="n">
        <v>42521.9999884259</v>
      </c>
      <c r="B9" s="12" t="n">
        <v>42494.3269907407</v>
      </c>
      <c r="C9" s="13" t="s">
        <v>117</v>
      </c>
      <c r="D9" s="14" t="n">
        <v>169586185</v>
      </c>
      <c r="E9" s="13" t="s">
        <v>128</v>
      </c>
      <c r="F9" s="15" t="s">
        <v>129</v>
      </c>
      <c r="G9" s="16"/>
      <c r="H9" s="14" t="n">
        <v>7813399</v>
      </c>
      <c r="I9" s="14" t="n">
        <v>500</v>
      </c>
      <c r="J9" s="14" t="n">
        <v>2000</v>
      </c>
      <c r="K9" s="15" t="s">
        <v>88</v>
      </c>
      <c r="L9" s="14" t="n">
        <v>1600</v>
      </c>
      <c r="M9" s="15" t="s">
        <v>124</v>
      </c>
      <c r="N9" s="13" t="s">
        <v>90</v>
      </c>
      <c r="O9" s="15" t="s">
        <v>118</v>
      </c>
      <c r="P9" s="14" t="n">
        <v>2000</v>
      </c>
      <c r="Q9" s="15" t="s">
        <v>88</v>
      </c>
      <c r="R9" s="14" t="n">
        <v>1600</v>
      </c>
      <c r="S9" s="13" t="s">
        <v>90</v>
      </c>
      <c r="T9" s="15" t="s">
        <v>119</v>
      </c>
      <c r="U9" s="15" t="s">
        <v>125</v>
      </c>
      <c r="V9" s="15" t="s">
        <v>120</v>
      </c>
      <c r="W9" s="17" t="n">
        <v>378</v>
      </c>
      <c r="X9" s="13" t="s">
        <v>126</v>
      </c>
      <c r="Y9" s="13" t="s">
        <v>97</v>
      </c>
      <c r="Z9" s="18" t="n">
        <v>1153</v>
      </c>
      <c r="AA9" s="18" t="n">
        <v>0</v>
      </c>
      <c r="AB9" s="18" t="n">
        <v>1153</v>
      </c>
      <c r="AC9" s="18" t="n">
        <v>0</v>
      </c>
      <c r="AD9" s="16"/>
      <c r="AE9" s="19" t="n">
        <v>0</v>
      </c>
      <c r="AF9" s="18"/>
      <c r="AG9" s="19"/>
      <c r="AH9" s="19" t="n">
        <v>0</v>
      </c>
      <c r="AI9" s="19" t="n">
        <v>0</v>
      </c>
      <c r="AJ9" s="19" t="n">
        <v>0</v>
      </c>
      <c r="AK9" s="19" t="n">
        <v>0</v>
      </c>
      <c r="AL9" s="19" t="n">
        <v>0</v>
      </c>
      <c r="AM9" s="19" t="n">
        <v>0</v>
      </c>
      <c r="AN9" s="19" t="n">
        <v>0</v>
      </c>
      <c r="AO9" s="19" t="n">
        <v>0</v>
      </c>
      <c r="AP9" s="19" t="n">
        <v>0</v>
      </c>
      <c r="AQ9" s="19" t="n">
        <v>0</v>
      </c>
      <c r="AR9" s="19" t="n">
        <v>0</v>
      </c>
      <c r="AS9" s="19" t="n">
        <v>0</v>
      </c>
      <c r="AT9" s="19" t="n">
        <v>0</v>
      </c>
      <c r="AU9" s="19" t="n">
        <v>0</v>
      </c>
      <c r="AV9" s="19" t="n">
        <v>0</v>
      </c>
      <c r="AW9" s="19" t="n">
        <v>0</v>
      </c>
      <c r="AX9" s="19" t="n">
        <v>0</v>
      </c>
      <c r="AY9" s="19" t="n">
        <v>0</v>
      </c>
      <c r="AZ9" s="19" t="n">
        <v>0</v>
      </c>
      <c r="BA9" s="19" t="n">
        <v>0</v>
      </c>
      <c r="BB9" s="19" t="n">
        <v>0</v>
      </c>
      <c r="BC9" s="19" t="n">
        <v>0</v>
      </c>
      <c r="BD9" s="19" t="n">
        <v>0</v>
      </c>
      <c r="BE9" s="19" t="n">
        <v>0</v>
      </c>
      <c r="BF9" s="19" t="n">
        <v>0</v>
      </c>
      <c r="BG9" s="18"/>
      <c r="BH9" s="19" t="n">
        <v>0</v>
      </c>
      <c r="BI9" s="15" t="s">
        <v>100</v>
      </c>
      <c r="BJ9" s="19" t="n">
        <v>0</v>
      </c>
      <c r="BK9" s="19" t="n">
        <f aca="false">AC9*AG9</f>
        <v>0</v>
      </c>
      <c r="BL9" s="19" t="n">
        <f aca="false">BK9*14%</f>
        <v>0</v>
      </c>
      <c r="BM9" s="19" t="n">
        <f aca="false">BK9+BL9</f>
        <v>0</v>
      </c>
    </row>
    <row collapsed="false" customFormat="false" customHeight="true" hidden="false" ht="14.25" outlineLevel="0" r="10">
      <c r="A10" s="11" t="n">
        <v>42521.9999884259</v>
      </c>
      <c r="B10" s="12" t="n">
        <v>42494.3274305556</v>
      </c>
      <c r="C10" s="13" t="s">
        <v>117</v>
      </c>
      <c r="D10" s="14" t="n">
        <v>169586205</v>
      </c>
      <c r="E10" s="13" t="s">
        <v>130</v>
      </c>
      <c r="F10" s="15" t="s">
        <v>131</v>
      </c>
      <c r="G10" s="16"/>
      <c r="H10" s="14" t="n">
        <v>7813399</v>
      </c>
      <c r="I10" s="14" t="n">
        <v>500</v>
      </c>
      <c r="J10" s="14" t="n">
        <v>2000</v>
      </c>
      <c r="K10" s="15" t="s">
        <v>88</v>
      </c>
      <c r="L10" s="14" t="n">
        <v>1600</v>
      </c>
      <c r="M10" s="15" t="s">
        <v>124</v>
      </c>
      <c r="N10" s="13" t="s">
        <v>90</v>
      </c>
      <c r="O10" s="15" t="s">
        <v>118</v>
      </c>
      <c r="P10" s="14" t="n">
        <v>2000</v>
      </c>
      <c r="Q10" s="15" t="s">
        <v>88</v>
      </c>
      <c r="R10" s="14" t="n">
        <v>1600</v>
      </c>
      <c r="S10" s="13" t="s">
        <v>90</v>
      </c>
      <c r="T10" s="15" t="s">
        <v>119</v>
      </c>
      <c r="U10" s="15" t="s">
        <v>125</v>
      </c>
      <c r="V10" s="15" t="s">
        <v>120</v>
      </c>
      <c r="W10" s="17" t="n">
        <v>67</v>
      </c>
      <c r="X10" s="13" t="s">
        <v>126</v>
      </c>
      <c r="Y10" s="13" t="s">
        <v>97</v>
      </c>
      <c r="Z10" s="18" t="n">
        <v>164</v>
      </c>
      <c r="AA10" s="18" t="n">
        <v>2</v>
      </c>
      <c r="AB10" s="18" t="n">
        <v>164</v>
      </c>
      <c r="AC10" s="18" t="n">
        <v>0</v>
      </c>
      <c r="AD10" s="16"/>
      <c r="AE10" s="19" t="n">
        <v>0</v>
      </c>
      <c r="AF10" s="18"/>
      <c r="AG10" s="19"/>
      <c r="AH10" s="19" t="n">
        <v>0</v>
      </c>
      <c r="AI10" s="19" t="n">
        <v>0</v>
      </c>
      <c r="AJ10" s="19" t="n">
        <v>0</v>
      </c>
      <c r="AK10" s="19" t="n">
        <v>0</v>
      </c>
      <c r="AL10" s="19" t="n">
        <v>0</v>
      </c>
      <c r="AM10" s="19" t="n">
        <v>0</v>
      </c>
      <c r="AN10" s="19" t="n">
        <v>0</v>
      </c>
      <c r="AO10" s="19" t="n">
        <v>0</v>
      </c>
      <c r="AP10" s="19" t="n">
        <v>0</v>
      </c>
      <c r="AQ10" s="19" t="n">
        <v>0</v>
      </c>
      <c r="AR10" s="19" t="n">
        <v>0</v>
      </c>
      <c r="AS10" s="19" t="n">
        <v>0</v>
      </c>
      <c r="AT10" s="19" t="n">
        <v>0</v>
      </c>
      <c r="AU10" s="19" t="n">
        <v>0</v>
      </c>
      <c r="AV10" s="19" t="n">
        <v>0</v>
      </c>
      <c r="AW10" s="19" t="n">
        <v>0</v>
      </c>
      <c r="AX10" s="19" t="n">
        <v>0</v>
      </c>
      <c r="AY10" s="19" t="n">
        <v>0</v>
      </c>
      <c r="AZ10" s="19" t="n">
        <v>0</v>
      </c>
      <c r="BA10" s="19" t="n">
        <v>0</v>
      </c>
      <c r="BB10" s="19" t="n">
        <v>0</v>
      </c>
      <c r="BC10" s="19" t="n">
        <v>0</v>
      </c>
      <c r="BD10" s="19" t="n">
        <v>0</v>
      </c>
      <c r="BE10" s="19" t="n">
        <v>0</v>
      </c>
      <c r="BF10" s="19" t="n">
        <v>0</v>
      </c>
      <c r="BG10" s="18"/>
      <c r="BH10" s="19" t="n">
        <v>0</v>
      </c>
      <c r="BI10" s="15" t="s">
        <v>100</v>
      </c>
      <c r="BJ10" s="19" t="n">
        <v>0</v>
      </c>
      <c r="BK10" s="19" t="n">
        <f aca="false">AC10*AG10</f>
        <v>0</v>
      </c>
      <c r="BL10" s="19" t="n">
        <f aca="false">BK10*14%</f>
        <v>0</v>
      </c>
      <c r="BM10" s="19" t="n">
        <f aca="false">BK10+BL10</f>
        <v>0</v>
      </c>
    </row>
    <row collapsed="false" customFormat="false" customHeight="true" hidden="false" ht="14.25" outlineLevel="0" r="11">
      <c r="A11" s="11" t="n">
        <v>42521.9999884259</v>
      </c>
      <c r="B11" s="12" t="n">
        <v>42494.3275115741</v>
      </c>
      <c r="C11" s="13" t="s">
        <v>132</v>
      </c>
      <c r="D11" s="14" t="n">
        <v>169586211</v>
      </c>
      <c r="E11" s="13" t="s">
        <v>133</v>
      </c>
      <c r="F11" s="15" t="s">
        <v>134</v>
      </c>
      <c r="G11" s="16"/>
      <c r="H11" s="14" t="n">
        <v>7868702</v>
      </c>
      <c r="I11" s="14" t="n">
        <v>500</v>
      </c>
      <c r="J11" s="14" t="n">
        <v>2000</v>
      </c>
      <c r="K11" s="15" t="s">
        <v>88</v>
      </c>
      <c r="L11" s="14" t="n">
        <v>1620</v>
      </c>
      <c r="M11" s="15" t="s">
        <v>124</v>
      </c>
      <c r="N11" s="13" t="s">
        <v>90</v>
      </c>
      <c r="O11" s="15" t="s">
        <v>118</v>
      </c>
      <c r="P11" s="14" t="n">
        <v>2000</v>
      </c>
      <c r="Q11" s="15" t="s">
        <v>88</v>
      </c>
      <c r="R11" s="14" t="n">
        <v>1620</v>
      </c>
      <c r="S11" s="13" t="s">
        <v>90</v>
      </c>
      <c r="T11" s="15" t="s">
        <v>135</v>
      </c>
      <c r="U11" s="15" t="s">
        <v>125</v>
      </c>
      <c r="V11" s="15" t="s">
        <v>125</v>
      </c>
      <c r="W11" s="17" t="n">
        <v>5</v>
      </c>
      <c r="X11" s="13" t="s">
        <v>96</v>
      </c>
      <c r="Y11" s="13" t="s">
        <v>97</v>
      </c>
      <c r="Z11" s="18" t="n">
        <v>10</v>
      </c>
      <c r="AA11" s="18" t="n">
        <v>0</v>
      </c>
      <c r="AB11" s="18" t="n">
        <v>10</v>
      </c>
      <c r="AC11" s="18" t="n">
        <v>10</v>
      </c>
      <c r="AD11" s="15"/>
      <c r="AE11" s="19" t="n">
        <v>0</v>
      </c>
      <c r="AF11" s="18"/>
      <c r="AG11" s="19" t="n">
        <v>0.68</v>
      </c>
      <c r="AH11" s="19" t="n">
        <v>0</v>
      </c>
      <c r="AI11" s="19" t="n">
        <v>0</v>
      </c>
      <c r="AJ11" s="19" t="n">
        <v>0</v>
      </c>
      <c r="AK11" s="19" t="n">
        <v>0</v>
      </c>
      <c r="AL11" s="19" t="n">
        <v>0</v>
      </c>
      <c r="AM11" s="19" t="n">
        <v>0</v>
      </c>
      <c r="AN11" s="19" t="n">
        <v>0</v>
      </c>
      <c r="AO11" s="19" t="n">
        <v>0</v>
      </c>
      <c r="AP11" s="19" t="n">
        <v>0</v>
      </c>
      <c r="AQ11" s="19" t="n">
        <v>0</v>
      </c>
      <c r="AR11" s="19" t="n">
        <v>0</v>
      </c>
      <c r="AS11" s="19" t="n">
        <v>0</v>
      </c>
      <c r="AT11" s="19" t="n">
        <v>0</v>
      </c>
      <c r="AU11" s="19" t="n">
        <v>0</v>
      </c>
      <c r="AV11" s="19" t="n">
        <v>0</v>
      </c>
      <c r="AW11" s="19" t="n">
        <v>0</v>
      </c>
      <c r="AX11" s="19" t="n">
        <v>0</v>
      </c>
      <c r="AY11" s="19" t="n">
        <v>0</v>
      </c>
      <c r="AZ11" s="19" t="n">
        <v>0</v>
      </c>
      <c r="BA11" s="19" t="n">
        <v>0</v>
      </c>
      <c r="BB11" s="19" t="n">
        <v>0</v>
      </c>
      <c r="BC11" s="19" t="n">
        <v>0</v>
      </c>
      <c r="BD11" s="19" t="n">
        <v>0</v>
      </c>
      <c r="BE11" s="19" t="n">
        <v>0</v>
      </c>
      <c r="BF11" s="19" t="n">
        <v>0</v>
      </c>
      <c r="BG11" s="18"/>
      <c r="BH11" s="19" t="n">
        <v>0</v>
      </c>
      <c r="BI11" s="15" t="s">
        <v>100</v>
      </c>
      <c r="BJ11" s="19" t="n">
        <v>0</v>
      </c>
      <c r="BK11" s="19" t="n">
        <f aca="false">AC11*AG11</f>
        <v>6.8</v>
      </c>
      <c r="BL11" s="19" t="n">
        <f aca="false">BK11*14%</f>
        <v>0.952</v>
      </c>
      <c r="BM11" s="19" t="n">
        <f aca="false">BK11+BL11</f>
        <v>7.752</v>
      </c>
    </row>
    <row collapsed="false" customFormat="false" customHeight="true" hidden="false" ht="14.25" outlineLevel="0" r="12">
      <c r="A12" s="11" t="n">
        <v>42521.9999884259</v>
      </c>
      <c r="B12" s="12" t="n">
        <v>42494.3284490741</v>
      </c>
      <c r="C12" s="13" t="s">
        <v>137</v>
      </c>
      <c r="D12" s="14" t="n">
        <v>169586242</v>
      </c>
      <c r="E12" s="13" t="s">
        <v>138</v>
      </c>
      <c r="F12" s="15" t="s">
        <v>139</v>
      </c>
      <c r="G12" s="16"/>
      <c r="H12" s="14" t="n">
        <v>7884972</v>
      </c>
      <c r="I12" s="14" t="n">
        <v>500</v>
      </c>
      <c r="J12" s="14" t="n">
        <v>2000</v>
      </c>
      <c r="K12" s="15" t="s">
        <v>88</v>
      </c>
      <c r="L12" s="14" t="n">
        <v>2000</v>
      </c>
      <c r="M12" s="15" t="s">
        <v>124</v>
      </c>
      <c r="N12" s="13" t="s">
        <v>90</v>
      </c>
      <c r="O12" s="15" t="s">
        <v>118</v>
      </c>
      <c r="P12" s="14" t="n">
        <v>3200</v>
      </c>
      <c r="Q12" s="15" t="s">
        <v>140</v>
      </c>
      <c r="R12" s="14" t="n">
        <v>3245</v>
      </c>
      <c r="S12" s="13" t="s">
        <v>141</v>
      </c>
      <c r="T12" s="15" t="s">
        <v>142</v>
      </c>
      <c r="U12" s="15" t="s">
        <v>143</v>
      </c>
      <c r="V12" s="15" t="s">
        <v>143</v>
      </c>
      <c r="W12" s="17" t="n">
        <v>1</v>
      </c>
      <c r="X12" s="13" t="s">
        <v>96</v>
      </c>
      <c r="Y12" s="13" t="s">
        <v>97</v>
      </c>
      <c r="Z12" s="18" t="n">
        <v>13</v>
      </c>
      <c r="AA12" s="18" t="n">
        <v>0</v>
      </c>
      <c r="AB12" s="18" t="n">
        <v>13</v>
      </c>
      <c r="AC12" s="18" t="n">
        <v>13</v>
      </c>
      <c r="AD12" s="15"/>
      <c r="AE12" s="19" t="n">
        <v>0</v>
      </c>
      <c r="AF12" s="18"/>
      <c r="AG12" s="19" t="n">
        <v>0.68</v>
      </c>
      <c r="AH12" s="19" t="n">
        <v>0</v>
      </c>
      <c r="AI12" s="19" t="n">
        <v>0</v>
      </c>
      <c r="AJ12" s="19" t="n">
        <v>0</v>
      </c>
      <c r="AK12" s="19" t="n">
        <v>0</v>
      </c>
      <c r="AL12" s="19" t="n">
        <v>0</v>
      </c>
      <c r="AM12" s="19" t="n">
        <v>0</v>
      </c>
      <c r="AN12" s="19" t="n">
        <v>0</v>
      </c>
      <c r="AO12" s="19" t="n">
        <v>0</v>
      </c>
      <c r="AP12" s="19" t="n">
        <v>0</v>
      </c>
      <c r="AQ12" s="19" t="n">
        <v>0</v>
      </c>
      <c r="AR12" s="19" t="n">
        <v>0</v>
      </c>
      <c r="AS12" s="19" t="n">
        <v>0</v>
      </c>
      <c r="AT12" s="19" t="n">
        <v>0</v>
      </c>
      <c r="AU12" s="19" t="n">
        <v>0</v>
      </c>
      <c r="AV12" s="19" t="n">
        <v>0</v>
      </c>
      <c r="AW12" s="19" t="n">
        <v>0</v>
      </c>
      <c r="AX12" s="19" t="n">
        <v>0</v>
      </c>
      <c r="AY12" s="19" t="n">
        <v>0</v>
      </c>
      <c r="AZ12" s="19" t="n">
        <v>0</v>
      </c>
      <c r="BA12" s="19" t="n">
        <v>0</v>
      </c>
      <c r="BB12" s="19" t="n">
        <v>0</v>
      </c>
      <c r="BC12" s="19" t="n">
        <v>0</v>
      </c>
      <c r="BD12" s="19" t="n">
        <v>0</v>
      </c>
      <c r="BE12" s="19" t="n">
        <v>0</v>
      </c>
      <c r="BF12" s="19" t="n">
        <v>0</v>
      </c>
      <c r="BG12" s="18"/>
      <c r="BH12" s="19" t="n">
        <v>0</v>
      </c>
      <c r="BI12" s="15" t="s">
        <v>100</v>
      </c>
      <c r="BJ12" s="19" t="n">
        <v>0</v>
      </c>
      <c r="BK12" s="19" t="n">
        <f aca="false">AC12*AG12</f>
        <v>8.84</v>
      </c>
      <c r="BL12" s="19" t="n">
        <f aca="false">BK12*14%</f>
        <v>1.2376</v>
      </c>
      <c r="BM12" s="19" t="n">
        <f aca="false">BK12+BL12</f>
        <v>10.0776</v>
      </c>
    </row>
    <row collapsed="false" customFormat="false" customHeight="true" hidden="false" ht="14.25" outlineLevel="0" r="13">
      <c r="A13" s="11" t="n">
        <v>42521.9999884259</v>
      </c>
      <c r="B13" s="12" t="n">
        <v>42496.5633101852</v>
      </c>
      <c r="C13" s="13" t="s">
        <v>145</v>
      </c>
      <c r="D13" s="14" t="n">
        <v>169726906</v>
      </c>
      <c r="E13" s="13" t="s">
        <v>146</v>
      </c>
      <c r="F13" s="15" t="s">
        <v>147</v>
      </c>
      <c r="G13" s="16"/>
      <c r="H13" s="14" t="n">
        <v>7877812</v>
      </c>
      <c r="I13" s="14" t="n">
        <v>500</v>
      </c>
      <c r="J13" s="14" t="n">
        <v>2000</v>
      </c>
      <c r="K13" s="15" t="s">
        <v>88</v>
      </c>
      <c r="L13" s="14" t="n">
        <v>1620</v>
      </c>
      <c r="M13" s="15" t="s">
        <v>124</v>
      </c>
      <c r="N13" s="13" t="s">
        <v>90</v>
      </c>
      <c r="O13" s="15" t="s">
        <v>118</v>
      </c>
      <c r="P13" s="14" t="n">
        <v>2000</v>
      </c>
      <c r="Q13" s="15" t="s">
        <v>88</v>
      </c>
      <c r="R13" s="14" t="n">
        <v>1620</v>
      </c>
      <c r="S13" s="13" t="s">
        <v>90</v>
      </c>
      <c r="T13" s="15" t="s">
        <v>135</v>
      </c>
      <c r="U13" s="15" t="s">
        <v>125</v>
      </c>
      <c r="V13" s="15" t="s">
        <v>125</v>
      </c>
      <c r="W13" s="17" t="n">
        <v>8</v>
      </c>
      <c r="X13" s="13" t="s">
        <v>96</v>
      </c>
      <c r="Y13" s="13" t="s">
        <v>97</v>
      </c>
      <c r="Z13" s="18" t="n">
        <v>10</v>
      </c>
      <c r="AA13" s="18" t="n">
        <v>1</v>
      </c>
      <c r="AB13" s="18" t="n">
        <v>10</v>
      </c>
      <c r="AC13" s="18" t="n">
        <v>10</v>
      </c>
      <c r="AD13" s="15"/>
      <c r="AE13" s="19" t="n">
        <v>0</v>
      </c>
      <c r="AF13" s="18"/>
      <c r="AG13" s="19" t="n">
        <v>0.68</v>
      </c>
      <c r="AH13" s="19" t="n">
        <v>0</v>
      </c>
      <c r="AI13" s="19" t="n">
        <v>0</v>
      </c>
      <c r="AJ13" s="19" t="n">
        <v>0</v>
      </c>
      <c r="AK13" s="19" t="n">
        <v>0</v>
      </c>
      <c r="AL13" s="19" t="n">
        <v>0</v>
      </c>
      <c r="AM13" s="19" t="n">
        <v>0</v>
      </c>
      <c r="AN13" s="19" t="n">
        <v>0</v>
      </c>
      <c r="AO13" s="19" t="n">
        <v>0</v>
      </c>
      <c r="AP13" s="19" t="n">
        <v>0</v>
      </c>
      <c r="AQ13" s="19" t="n">
        <v>0</v>
      </c>
      <c r="AR13" s="19" t="n">
        <v>0</v>
      </c>
      <c r="AS13" s="19" t="n">
        <v>0</v>
      </c>
      <c r="AT13" s="19" t="n">
        <v>0</v>
      </c>
      <c r="AU13" s="19" t="n">
        <v>0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0</v>
      </c>
      <c r="BA13" s="19" t="n">
        <v>0</v>
      </c>
      <c r="BB13" s="19" t="n">
        <v>0</v>
      </c>
      <c r="BC13" s="19" t="n">
        <v>0</v>
      </c>
      <c r="BD13" s="19" t="n">
        <v>0</v>
      </c>
      <c r="BE13" s="19" t="n">
        <v>0</v>
      </c>
      <c r="BF13" s="19" t="n">
        <v>0</v>
      </c>
      <c r="BG13" s="18"/>
      <c r="BH13" s="19" t="n">
        <v>0</v>
      </c>
      <c r="BI13" s="15" t="s">
        <v>100</v>
      </c>
      <c r="BJ13" s="19" t="n">
        <v>0</v>
      </c>
      <c r="BK13" s="19" t="n">
        <f aca="false">AC13*AG13</f>
        <v>6.8</v>
      </c>
      <c r="BL13" s="19" t="n">
        <f aca="false">BK13*14%</f>
        <v>0.952</v>
      </c>
      <c r="BM13" s="19" t="n">
        <f aca="false">BK13+BL13</f>
        <v>7.752</v>
      </c>
    </row>
    <row collapsed="false" customFormat="false" customHeight="true" hidden="false" ht="14.25" outlineLevel="0" r="14">
      <c r="A14" s="11" t="n">
        <v>42521.9999884259</v>
      </c>
      <c r="B14" s="12" t="n">
        <v>42496.5633217593</v>
      </c>
      <c r="C14" s="13" t="s">
        <v>148</v>
      </c>
      <c r="D14" s="14" t="n">
        <v>169726909</v>
      </c>
      <c r="E14" s="13" t="s">
        <v>149</v>
      </c>
      <c r="F14" s="15" t="s">
        <v>150</v>
      </c>
      <c r="G14" s="16"/>
      <c r="H14" s="14" t="n">
        <v>7880913</v>
      </c>
      <c r="I14" s="14" t="n">
        <v>500</v>
      </c>
      <c r="J14" s="14" t="n">
        <v>2000</v>
      </c>
      <c r="K14" s="15" t="s">
        <v>88</v>
      </c>
      <c r="L14" s="14" t="n">
        <v>2000</v>
      </c>
      <c r="M14" s="15" t="s">
        <v>124</v>
      </c>
      <c r="N14" s="13" t="s">
        <v>90</v>
      </c>
      <c r="O14" s="15" t="s">
        <v>118</v>
      </c>
      <c r="P14" s="14" t="n">
        <v>8000</v>
      </c>
      <c r="Q14" s="15" t="s">
        <v>92</v>
      </c>
      <c r="R14" s="14" t="n">
        <v>7441</v>
      </c>
      <c r="S14" s="13" t="s">
        <v>90</v>
      </c>
      <c r="T14" s="15" t="s">
        <v>151</v>
      </c>
      <c r="U14" s="15" t="s">
        <v>95</v>
      </c>
      <c r="V14" s="15" t="s">
        <v>95</v>
      </c>
      <c r="W14" s="17" t="n">
        <v>6</v>
      </c>
      <c r="X14" s="13" t="s">
        <v>96</v>
      </c>
      <c r="Y14" s="13" t="s">
        <v>97</v>
      </c>
      <c r="Z14" s="18" t="n">
        <v>5</v>
      </c>
      <c r="AA14" s="18" t="n">
        <v>1</v>
      </c>
      <c r="AB14" s="18" t="n">
        <v>5</v>
      </c>
      <c r="AC14" s="18" t="n">
        <v>5</v>
      </c>
      <c r="AD14" s="15"/>
      <c r="AE14" s="19" t="n">
        <v>0</v>
      </c>
      <c r="AF14" s="18"/>
      <c r="AG14" s="19" t="n">
        <v>0.68</v>
      </c>
      <c r="AH14" s="19" t="n">
        <v>0</v>
      </c>
      <c r="AI14" s="19" t="n">
        <v>0</v>
      </c>
      <c r="AJ14" s="19" t="n">
        <v>0</v>
      </c>
      <c r="AK14" s="19" t="n">
        <v>0</v>
      </c>
      <c r="AL14" s="19" t="n">
        <v>0</v>
      </c>
      <c r="AM14" s="19" t="n">
        <v>0</v>
      </c>
      <c r="AN14" s="19" t="n">
        <v>0</v>
      </c>
      <c r="AO14" s="19" t="n">
        <v>0</v>
      </c>
      <c r="AP14" s="19" t="n">
        <v>0</v>
      </c>
      <c r="AQ14" s="19" t="n">
        <v>0</v>
      </c>
      <c r="AR14" s="19" t="n">
        <v>0</v>
      </c>
      <c r="AS14" s="19" t="n">
        <v>0</v>
      </c>
      <c r="AT14" s="19" t="n">
        <v>0</v>
      </c>
      <c r="AU14" s="19" t="n">
        <v>0</v>
      </c>
      <c r="AV14" s="19" t="n">
        <v>0</v>
      </c>
      <c r="AW14" s="19" t="n">
        <v>0</v>
      </c>
      <c r="AX14" s="19" t="n">
        <v>0</v>
      </c>
      <c r="AY14" s="19" t="n">
        <v>0</v>
      </c>
      <c r="AZ14" s="19" t="n">
        <v>0</v>
      </c>
      <c r="BA14" s="19" t="n">
        <v>0</v>
      </c>
      <c r="BB14" s="19" t="n">
        <v>0</v>
      </c>
      <c r="BC14" s="19" t="n">
        <v>0</v>
      </c>
      <c r="BD14" s="19" t="n">
        <v>0</v>
      </c>
      <c r="BE14" s="19" t="n">
        <v>0</v>
      </c>
      <c r="BF14" s="19" t="n">
        <v>0</v>
      </c>
      <c r="BG14" s="18"/>
      <c r="BH14" s="19" t="n">
        <v>0</v>
      </c>
      <c r="BI14" s="15" t="s">
        <v>100</v>
      </c>
      <c r="BJ14" s="19" t="n">
        <v>0</v>
      </c>
      <c r="BK14" s="19" t="n">
        <f aca="false">AC14*AG14</f>
        <v>3.4</v>
      </c>
      <c r="BL14" s="19" t="n">
        <f aca="false">BK14*14%</f>
        <v>0.476</v>
      </c>
      <c r="BM14" s="19" t="n">
        <f aca="false">BK14+BL14</f>
        <v>3.876</v>
      </c>
    </row>
    <row collapsed="false" customFormat="false" customHeight="true" hidden="false" ht="14.25" outlineLevel="0" r="15">
      <c r="A15" s="11" t="n">
        <v>42521.9999884259</v>
      </c>
      <c r="B15" s="12" t="n">
        <v>42500.8260300926</v>
      </c>
      <c r="C15" s="13" t="s">
        <v>152</v>
      </c>
      <c r="D15" s="14" t="n">
        <v>169921326</v>
      </c>
      <c r="E15" s="13" t="s">
        <v>153</v>
      </c>
      <c r="F15" s="15" t="s">
        <v>154</v>
      </c>
      <c r="G15" s="16"/>
      <c r="H15" s="14" t="n">
        <v>7887378</v>
      </c>
      <c r="I15" s="14" t="n">
        <v>500</v>
      </c>
      <c r="J15" s="14" t="n">
        <v>2000</v>
      </c>
      <c r="K15" s="15" t="s">
        <v>88</v>
      </c>
      <c r="L15" s="14" t="n">
        <v>1600</v>
      </c>
      <c r="M15" s="15" t="s">
        <v>124</v>
      </c>
      <c r="N15" s="13" t="s">
        <v>90</v>
      </c>
      <c r="O15" s="15" t="s">
        <v>118</v>
      </c>
      <c r="P15" s="14" t="n">
        <v>2000</v>
      </c>
      <c r="Q15" s="15" t="s">
        <v>88</v>
      </c>
      <c r="R15" s="14" t="n">
        <v>1600</v>
      </c>
      <c r="S15" s="13" t="s">
        <v>90</v>
      </c>
      <c r="T15" s="15" t="s">
        <v>119</v>
      </c>
      <c r="U15" s="15" t="s">
        <v>125</v>
      </c>
      <c r="V15" s="15" t="s">
        <v>120</v>
      </c>
      <c r="W15" s="17" t="n">
        <v>400</v>
      </c>
      <c r="X15" s="13" t="s">
        <v>96</v>
      </c>
      <c r="Y15" s="13" t="s">
        <v>97</v>
      </c>
      <c r="Z15" s="18" t="n">
        <v>1220</v>
      </c>
      <c r="AA15" s="18" t="n">
        <v>0</v>
      </c>
      <c r="AB15" s="18" t="n">
        <v>1220</v>
      </c>
      <c r="AC15" s="18" t="n">
        <v>1220</v>
      </c>
      <c r="AD15" s="15"/>
      <c r="AE15" s="19" t="n">
        <v>0</v>
      </c>
      <c r="AF15" s="18"/>
      <c r="AG15" s="19" t="n">
        <v>0.68</v>
      </c>
      <c r="AH15" s="19" t="n">
        <v>0</v>
      </c>
      <c r="AI15" s="19" t="n">
        <v>0</v>
      </c>
      <c r="AJ15" s="19" t="n">
        <v>0</v>
      </c>
      <c r="AK15" s="19" t="n">
        <v>0</v>
      </c>
      <c r="AL15" s="19" t="n">
        <v>0</v>
      </c>
      <c r="AM15" s="19" t="n">
        <v>0</v>
      </c>
      <c r="AN15" s="19" t="n">
        <v>0</v>
      </c>
      <c r="AO15" s="19" t="n">
        <v>0</v>
      </c>
      <c r="AP15" s="19" t="n">
        <v>0</v>
      </c>
      <c r="AQ15" s="19" t="n">
        <v>0</v>
      </c>
      <c r="AR15" s="19" t="n">
        <v>0</v>
      </c>
      <c r="AS15" s="19" t="n">
        <v>0</v>
      </c>
      <c r="AT15" s="19" t="n">
        <v>0</v>
      </c>
      <c r="AU15" s="19" t="n">
        <v>0</v>
      </c>
      <c r="AV15" s="19" t="n">
        <v>0</v>
      </c>
      <c r="AW15" s="19" t="n">
        <v>0</v>
      </c>
      <c r="AX15" s="19" t="n">
        <v>0</v>
      </c>
      <c r="AY15" s="19" t="n">
        <v>0</v>
      </c>
      <c r="AZ15" s="19" t="n">
        <v>0</v>
      </c>
      <c r="BA15" s="19" t="n">
        <v>0</v>
      </c>
      <c r="BB15" s="19" t="n">
        <v>0</v>
      </c>
      <c r="BC15" s="19" t="n">
        <v>0</v>
      </c>
      <c r="BD15" s="19" t="n">
        <v>0</v>
      </c>
      <c r="BE15" s="19" t="n">
        <v>0</v>
      </c>
      <c r="BF15" s="19" t="n">
        <v>0</v>
      </c>
      <c r="BG15" s="18"/>
      <c r="BH15" s="19" t="n">
        <v>0</v>
      </c>
      <c r="BI15" s="15" t="s">
        <v>100</v>
      </c>
      <c r="BJ15" s="19" t="n">
        <v>0</v>
      </c>
      <c r="BK15" s="19" t="n">
        <f aca="false">AC15*AG15</f>
        <v>829.6</v>
      </c>
      <c r="BL15" s="19" t="n">
        <f aca="false">BK15*14%</f>
        <v>116.144</v>
      </c>
      <c r="BM15" s="19" t="n">
        <f aca="false">BK15+BL15</f>
        <v>945.744</v>
      </c>
    </row>
    <row collapsed="false" customFormat="false" customHeight="true" hidden="false" ht="14.25" outlineLevel="0" r="16">
      <c r="A16" s="16"/>
      <c r="B16" s="12" t="n">
        <v>42510</v>
      </c>
      <c r="C16" s="13" t="s">
        <v>155</v>
      </c>
      <c r="D16" s="16"/>
      <c r="E16" s="16"/>
      <c r="F16" s="16"/>
      <c r="G16" s="16"/>
      <c r="H16" s="16"/>
      <c r="I16" s="14" t="n">
        <v>500</v>
      </c>
      <c r="J16" s="14" t="n">
        <v>2000</v>
      </c>
      <c r="K16" s="15" t="s">
        <v>88</v>
      </c>
      <c r="L16" s="14" t="n">
        <v>2000</v>
      </c>
      <c r="M16" s="16"/>
      <c r="N16" s="16"/>
      <c r="O16" s="15" t="s">
        <v>105</v>
      </c>
      <c r="P16" s="14" t="n">
        <v>2000</v>
      </c>
      <c r="Q16" s="15" t="s">
        <v>88</v>
      </c>
      <c r="R16" s="14" t="n">
        <v>1600</v>
      </c>
      <c r="S16" s="16"/>
      <c r="T16" s="15" t="s">
        <v>119</v>
      </c>
      <c r="U16" s="16"/>
      <c r="V16" s="15" t="s">
        <v>120</v>
      </c>
      <c r="W16" s="17" t="n">
        <v>474</v>
      </c>
      <c r="X16" s="13" t="s">
        <v>96</v>
      </c>
      <c r="Y16" s="13" t="s">
        <v>97</v>
      </c>
      <c r="Z16" s="18" t="n">
        <v>1067</v>
      </c>
      <c r="AA16" s="18" t="n">
        <v>8.23</v>
      </c>
      <c r="AB16" s="18" t="n">
        <v>1067</v>
      </c>
      <c r="AC16" s="18" t="n">
        <v>1067</v>
      </c>
      <c r="AD16" s="15"/>
      <c r="AE16" s="19" t="n">
        <v>0</v>
      </c>
      <c r="AF16" s="18"/>
      <c r="AG16" s="19" t="n">
        <v>0.68</v>
      </c>
      <c r="AH16" s="19" t="n">
        <v>0</v>
      </c>
      <c r="AI16" s="19" t="n">
        <v>0</v>
      </c>
      <c r="AJ16" s="19" t="n">
        <v>0</v>
      </c>
      <c r="AK16" s="19" t="n">
        <v>0</v>
      </c>
      <c r="AL16" s="19" t="n">
        <v>0</v>
      </c>
      <c r="AM16" s="19" t="n">
        <v>0</v>
      </c>
      <c r="AN16" s="19" t="n">
        <v>0</v>
      </c>
      <c r="AO16" s="19" t="n">
        <v>0</v>
      </c>
      <c r="AP16" s="19" t="n">
        <v>0</v>
      </c>
      <c r="AQ16" s="19" t="n">
        <v>0</v>
      </c>
      <c r="AR16" s="19" t="n">
        <v>0</v>
      </c>
      <c r="AS16" s="19" t="n">
        <v>0</v>
      </c>
      <c r="AT16" s="19" t="n">
        <v>0</v>
      </c>
      <c r="AU16" s="19" t="n">
        <v>0</v>
      </c>
      <c r="AV16" s="19" t="n">
        <v>0</v>
      </c>
      <c r="AW16" s="19" t="n">
        <v>0</v>
      </c>
      <c r="AX16" s="19" t="n">
        <v>0</v>
      </c>
      <c r="AY16" s="19" t="n">
        <v>0</v>
      </c>
      <c r="AZ16" s="19" t="n">
        <v>0</v>
      </c>
      <c r="BA16" s="19" t="n">
        <v>0</v>
      </c>
      <c r="BB16" s="19" t="n">
        <v>0</v>
      </c>
      <c r="BC16" s="19" t="n">
        <v>0</v>
      </c>
      <c r="BD16" s="19" t="n">
        <v>0</v>
      </c>
      <c r="BE16" s="19" t="n">
        <v>0</v>
      </c>
      <c r="BF16" s="19" t="n">
        <v>0</v>
      </c>
      <c r="BG16" s="18"/>
      <c r="BH16" s="19" t="n">
        <v>0</v>
      </c>
      <c r="BI16" s="15" t="s">
        <v>100</v>
      </c>
      <c r="BJ16" s="19" t="n">
        <v>0</v>
      </c>
      <c r="BK16" s="19" t="n">
        <f aca="false">AC16*AG16</f>
        <v>725.56</v>
      </c>
      <c r="BL16" s="19" t="n">
        <f aca="false">BK16*14%</f>
        <v>101.5784</v>
      </c>
      <c r="BM16" s="19" t="n">
        <f aca="false">BK16+BL16</f>
        <v>827.1384</v>
      </c>
    </row>
    <row collapsed="false" customFormat="false" customHeight="true" hidden="false" ht="14.25" outlineLevel="0" r="17">
      <c r="A17" s="11" t="n">
        <v>42521.9999884259</v>
      </c>
      <c r="B17" s="12" t="n">
        <v>42510.3307060185</v>
      </c>
      <c r="C17" s="13" t="s">
        <v>155</v>
      </c>
      <c r="D17" s="14" t="n">
        <v>170513249</v>
      </c>
      <c r="E17" s="13" t="s">
        <v>156</v>
      </c>
      <c r="F17" s="15" t="s">
        <v>157</v>
      </c>
      <c r="G17" s="16"/>
      <c r="H17" s="14" t="n">
        <v>7903282</v>
      </c>
      <c r="I17" s="14" t="n">
        <v>500</v>
      </c>
      <c r="J17" s="14" t="n">
        <v>2000</v>
      </c>
      <c r="K17" s="15" t="s">
        <v>88</v>
      </c>
      <c r="L17" s="14" t="n">
        <v>2000</v>
      </c>
      <c r="M17" s="15" t="s">
        <v>104</v>
      </c>
      <c r="N17" s="13" t="s">
        <v>90</v>
      </c>
      <c r="O17" s="15" t="s">
        <v>105</v>
      </c>
      <c r="P17" s="14" t="n">
        <v>2000</v>
      </c>
      <c r="Q17" s="15" t="s">
        <v>88</v>
      </c>
      <c r="R17" s="14" t="n">
        <v>1600</v>
      </c>
      <c r="S17" s="13" t="s">
        <v>90</v>
      </c>
      <c r="T17" s="15" t="s">
        <v>119</v>
      </c>
      <c r="U17" s="15" t="s">
        <v>125</v>
      </c>
      <c r="V17" s="15" t="s">
        <v>120</v>
      </c>
      <c r="W17" s="17" t="n">
        <v>218</v>
      </c>
      <c r="X17" s="13" t="s">
        <v>126</v>
      </c>
      <c r="Y17" s="13" t="s">
        <v>97</v>
      </c>
      <c r="Z17" s="18" t="n">
        <v>445</v>
      </c>
      <c r="AA17" s="18" t="n">
        <v>7</v>
      </c>
      <c r="AB17" s="18" t="n">
        <v>445</v>
      </c>
      <c r="AC17" s="18" t="n">
        <v>0</v>
      </c>
      <c r="AD17" s="16"/>
      <c r="AE17" s="19" t="n">
        <v>0</v>
      </c>
      <c r="AF17" s="18"/>
      <c r="AG17" s="19"/>
      <c r="AH17" s="19" t="n">
        <v>0</v>
      </c>
      <c r="AI17" s="19" t="n">
        <v>0</v>
      </c>
      <c r="AJ17" s="19" t="n">
        <v>0</v>
      </c>
      <c r="AK17" s="19" t="n">
        <v>0</v>
      </c>
      <c r="AL17" s="19" t="n">
        <v>0</v>
      </c>
      <c r="AM17" s="19" t="n">
        <v>0</v>
      </c>
      <c r="AN17" s="19" t="n">
        <v>0</v>
      </c>
      <c r="AO17" s="19" t="n">
        <v>0</v>
      </c>
      <c r="AP17" s="19" t="n">
        <v>0</v>
      </c>
      <c r="AQ17" s="19" t="n">
        <v>0</v>
      </c>
      <c r="AR17" s="19" t="n">
        <v>0</v>
      </c>
      <c r="AS17" s="19" t="n">
        <v>0</v>
      </c>
      <c r="AT17" s="19" t="n">
        <v>0</v>
      </c>
      <c r="AU17" s="19" t="n">
        <v>0</v>
      </c>
      <c r="AV17" s="19" t="n">
        <v>0</v>
      </c>
      <c r="AW17" s="19" t="n">
        <v>0</v>
      </c>
      <c r="AX17" s="19" t="n">
        <v>0</v>
      </c>
      <c r="AY17" s="19" t="n">
        <v>0</v>
      </c>
      <c r="AZ17" s="19" t="n">
        <v>0</v>
      </c>
      <c r="BA17" s="19" t="n">
        <v>0</v>
      </c>
      <c r="BB17" s="19" t="n">
        <v>0</v>
      </c>
      <c r="BC17" s="19" t="n">
        <v>0</v>
      </c>
      <c r="BD17" s="19" t="n">
        <v>0</v>
      </c>
      <c r="BE17" s="19" t="n">
        <v>0</v>
      </c>
      <c r="BF17" s="19" t="n">
        <v>0</v>
      </c>
      <c r="BG17" s="18"/>
      <c r="BH17" s="19" t="n">
        <v>0</v>
      </c>
      <c r="BI17" s="15" t="s">
        <v>100</v>
      </c>
      <c r="BJ17" s="19" t="n">
        <v>0</v>
      </c>
      <c r="BK17" s="19" t="n">
        <f aca="false">AC17*AG17</f>
        <v>0</v>
      </c>
      <c r="BL17" s="19" t="n">
        <f aca="false">BK17*14%</f>
        <v>0</v>
      </c>
      <c r="BM17" s="19" t="n">
        <f aca="false">BK17+BL17</f>
        <v>0</v>
      </c>
    </row>
    <row collapsed="false" customFormat="false" customHeight="true" hidden="false" ht="14.25" outlineLevel="0" r="18">
      <c r="A18" s="11" t="n">
        <v>42521.9999884259</v>
      </c>
      <c r="B18" s="12" t="n">
        <v>42510.3392476852</v>
      </c>
      <c r="C18" s="13" t="s">
        <v>155</v>
      </c>
      <c r="D18" s="14" t="n">
        <v>170513538</v>
      </c>
      <c r="E18" s="13" t="s">
        <v>158</v>
      </c>
      <c r="F18" s="15" t="s">
        <v>159</v>
      </c>
      <c r="G18" s="16"/>
      <c r="H18" s="14" t="n">
        <v>7813399</v>
      </c>
      <c r="I18" s="14" t="n">
        <v>500</v>
      </c>
      <c r="J18" s="14" t="n">
        <v>2000</v>
      </c>
      <c r="K18" s="15" t="s">
        <v>88</v>
      </c>
      <c r="L18" s="14" t="n">
        <v>2000</v>
      </c>
      <c r="M18" s="15" t="s">
        <v>104</v>
      </c>
      <c r="N18" s="13" t="s">
        <v>90</v>
      </c>
      <c r="O18" s="15" t="s">
        <v>105</v>
      </c>
      <c r="P18" s="14" t="n">
        <v>2000</v>
      </c>
      <c r="Q18" s="15" t="s">
        <v>88</v>
      </c>
      <c r="R18" s="14" t="n">
        <v>1600</v>
      </c>
      <c r="S18" s="13" t="s">
        <v>90</v>
      </c>
      <c r="T18" s="15" t="s">
        <v>119</v>
      </c>
      <c r="U18" s="15" t="s">
        <v>125</v>
      </c>
      <c r="V18" s="15" t="s">
        <v>120</v>
      </c>
      <c r="W18" s="17" t="n">
        <v>256</v>
      </c>
      <c r="X18" s="13" t="s">
        <v>126</v>
      </c>
      <c r="Y18" s="13" t="s">
        <v>97</v>
      </c>
      <c r="Z18" s="18" t="n">
        <v>622</v>
      </c>
      <c r="AA18" s="18" t="n">
        <v>1.23</v>
      </c>
      <c r="AB18" s="18" t="n">
        <v>622</v>
      </c>
      <c r="AC18" s="18" t="n">
        <v>0</v>
      </c>
      <c r="AD18" s="16"/>
      <c r="AE18" s="19" t="n">
        <v>0</v>
      </c>
      <c r="AF18" s="18"/>
      <c r="AG18" s="19"/>
      <c r="AH18" s="19" t="n">
        <v>0</v>
      </c>
      <c r="AI18" s="19" t="n">
        <v>0</v>
      </c>
      <c r="AJ18" s="19" t="n">
        <v>0</v>
      </c>
      <c r="AK18" s="19" t="n">
        <v>0</v>
      </c>
      <c r="AL18" s="19" t="n">
        <v>0</v>
      </c>
      <c r="AM18" s="19" t="n">
        <v>0</v>
      </c>
      <c r="AN18" s="19" t="n">
        <v>0</v>
      </c>
      <c r="AO18" s="19" t="n">
        <v>0</v>
      </c>
      <c r="AP18" s="19" t="n">
        <v>0</v>
      </c>
      <c r="AQ18" s="19" t="n">
        <v>0</v>
      </c>
      <c r="AR18" s="19" t="n">
        <v>0</v>
      </c>
      <c r="AS18" s="19" t="n">
        <v>0</v>
      </c>
      <c r="AT18" s="19" t="n">
        <v>0</v>
      </c>
      <c r="AU18" s="19" t="n">
        <v>0</v>
      </c>
      <c r="AV18" s="19" t="n">
        <v>0</v>
      </c>
      <c r="AW18" s="19" t="n">
        <v>0</v>
      </c>
      <c r="AX18" s="19" t="n">
        <v>0</v>
      </c>
      <c r="AY18" s="19" t="n">
        <v>0</v>
      </c>
      <c r="AZ18" s="19" t="n">
        <v>0</v>
      </c>
      <c r="BA18" s="19" t="n">
        <v>0</v>
      </c>
      <c r="BB18" s="19" t="n">
        <v>0</v>
      </c>
      <c r="BC18" s="19" t="n">
        <v>0</v>
      </c>
      <c r="BD18" s="19" t="n">
        <v>0</v>
      </c>
      <c r="BE18" s="19" t="n">
        <v>0</v>
      </c>
      <c r="BF18" s="19" t="n">
        <v>0</v>
      </c>
      <c r="BG18" s="18"/>
      <c r="BH18" s="19" t="n">
        <v>0</v>
      </c>
      <c r="BI18" s="15" t="s">
        <v>100</v>
      </c>
      <c r="BJ18" s="19" t="n">
        <v>0</v>
      </c>
      <c r="BK18" s="19" t="n">
        <f aca="false">AC18*AG18</f>
        <v>0</v>
      </c>
      <c r="BL18" s="19" t="n">
        <f aca="false">BK18*14%</f>
        <v>0</v>
      </c>
      <c r="BM18" s="19" t="n">
        <f aca="false">BK18+BL18</f>
        <v>0</v>
      </c>
    </row>
    <row collapsed="false" customFormat="false" customHeight="true" hidden="false" ht="14.25" outlineLevel="0" r="19">
      <c r="A19" s="11" t="n">
        <v>42521.9999884259</v>
      </c>
      <c r="B19" s="12" t="n">
        <v>42510.3675578704</v>
      </c>
      <c r="C19" s="13" t="s">
        <v>160</v>
      </c>
      <c r="D19" s="14" t="n">
        <v>170515096</v>
      </c>
      <c r="E19" s="13" t="s">
        <v>161</v>
      </c>
      <c r="F19" s="15" t="s">
        <v>162</v>
      </c>
      <c r="G19" s="16"/>
      <c r="H19" s="14" t="n">
        <v>7909993</v>
      </c>
      <c r="I19" s="14" t="n">
        <v>500</v>
      </c>
      <c r="J19" s="14" t="n">
        <v>2000</v>
      </c>
      <c r="K19" s="15" t="s">
        <v>88</v>
      </c>
      <c r="L19" s="14" t="n">
        <v>2000</v>
      </c>
      <c r="M19" s="15" t="s">
        <v>112</v>
      </c>
      <c r="N19" s="13" t="s">
        <v>90</v>
      </c>
      <c r="O19" s="15" t="s">
        <v>113</v>
      </c>
      <c r="P19" s="14" t="n">
        <v>8000</v>
      </c>
      <c r="Q19" s="15" t="s">
        <v>92</v>
      </c>
      <c r="R19" s="14" t="n">
        <v>7441</v>
      </c>
      <c r="S19" s="13" t="s">
        <v>90</v>
      </c>
      <c r="T19" s="15" t="s">
        <v>163</v>
      </c>
      <c r="U19" s="15" t="s">
        <v>95</v>
      </c>
      <c r="V19" s="15" t="s">
        <v>164</v>
      </c>
      <c r="W19" s="17" t="n">
        <v>20</v>
      </c>
      <c r="X19" s="13" t="s">
        <v>96</v>
      </c>
      <c r="Y19" s="13" t="s">
        <v>97</v>
      </c>
      <c r="Z19" s="18" t="n">
        <v>136</v>
      </c>
      <c r="AA19" s="18" t="n">
        <v>0</v>
      </c>
      <c r="AB19" s="18" t="n">
        <v>136</v>
      </c>
      <c r="AC19" s="18" t="n">
        <v>136</v>
      </c>
      <c r="AD19" s="15"/>
      <c r="AE19" s="19" t="n">
        <v>0</v>
      </c>
      <c r="AF19" s="18"/>
      <c r="AG19" s="19" t="n">
        <v>0.68</v>
      </c>
      <c r="AH19" s="19" t="n">
        <v>0</v>
      </c>
      <c r="AI19" s="19" t="n">
        <v>0</v>
      </c>
      <c r="AJ19" s="19" t="n">
        <v>0</v>
      </c>
      <c r="AK19" s="19" t="n">
        <v>0</v>
      </c>
      <c r="AL19" s="19" t="n">
        <v>0</v>
      </c>
      <c r="AM19" s="19" t="n">
        <v>0</v>
      </c>
      <c r="AN19" s="19" t="n">
        <v>0</v>
      </c>
      <c r="AO19" s="19" t="n">
        <v>0</v>
      </c>
      <c r="AP19" s="19" t="n">
        <v>0</v>
      </c>
      <c r="AQ19" s="19" t="n">
        <v>0</v>
      </c>
      <c r="AR19" s="19" t="n">
        <v>0</v>
      </c>
      <c r="AS19" s="19" t="n">
        <v>0</v>
      </c>
      <c r="AT19" s="19" t="n">
        <v>0</v>
      </c>
      <c r="AU19" s="19" t="n">
        <v>0</v>
      </c>
      <c r="AV19" s="19" t="n">
        <v>0</v>
      </c>
      <c r="AW19" s="19" t="n">
        <v>0</v>
      </c>
      <c r="AX19" s="19" t="n">
        <v>0</v>
      </c>
      <c r="AY19" s="19" t="n">
        <v>0</v>
      </c>
      <c r="AZ19" s="19" t="n">
        <v>0</v>
      </c>
      <c r="BA19" s="19" t="n">
        <v>0</v>
      </c>
      <c r="BB19" s="19" t="n">
        <v>0</v>
      </c>
      <c r="BC19" s="19" t="n">
        <v>0</v>
      </c>
      <c r="BD19" s="19" t="n">
        <v>0</v>
      </c>
      <c r="BE19" s="19" t="n">
        <v>0</v>
      </c>
      <c r="BF19" s="19" t="n">
        <v>0</v>
      </c>
      <c r="BG19" s="18"/>
      <c r="BH19" s="19" t="n">
        <v>0</v>
      </c>
      <c r="BI19" s="15" t="s">
        <v>100</v>
      </c>
      <c r="BJ19" s="19" t="n">
        <v>0</v>
      </c>
      <c r="BK19" s="19" t="n">
        <f aca="false">AC19*AG19</f>
        <v>92.48</v>
      </c>
      <c r="BL19" s="19" t="n">
        <f aca="false">BK19*14%</f>
        <v>12.9472</v>
      </c>
      <c r="BM19" s="19" t="n">
        <f aca="false">BK19+BL19</f>
        <v>105.4272</v>
      </c>
    </row>
    <row collapsed="false" customFormat="false" customHeight="false" hidden="false" ht="14.1" outlineLevel="0" r="20">
      <c r="BK20" s="27" t="n">
        <f aca="false">SUM(BK4:BK19)</f>
        <v>4543.76</v>
      </c>
      <c r="BL20" s="27" t="n">
        <f aca="false">SUM(BL4:BL19)</f>
        <v>636.1264</v>
      </c>
      <c r="BM20" s="27" t="n">
        <f aca="false">SUM(BM4:BM19)</f>
        <v>5179.8864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Crystal Decisions</dc:creator>
  <dc:description>Powered by Crystal</dc:description>
  <cp:lastModifiedBy>Alta Rankin</cp:lastModifiedBy>
  <cp:lastPrinted>2016-06-06T10:47:30.00Z</cp:lastPrinted>
  <dcterms:modified xsi:type="dcterms:W3CDTF">2016-06-06T11:15:42.00Z</dcterms:modified>
  <cp:revision>0</cp:revision>
</cp:coreProperties>
</file>