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ntosch\Documents\EASY PROGRAM\ROWEL\"/>
    </mc:Choice>
  </mc:AlternateContent>
  <bookViews>
    <workbookView xWindow="0" yWindow="0" windowWidth="25200" windowHeight="11610"/>
  </bookViews>
  <sheets>
    <sheet name="SCRUB" sheetId="1" r:id="rId1"/>
  </sheets>
  <definedNames>
    <definedName name="_xlnm._FilterDatabase" localSheetId="0" hidden="1">SCRUB!$A$2:$BB$33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4" i="1" l="1"/>
  <c r="Z33" i="1"/>
  <c r="AB33" i="1" s="1"/>
  <c r="Z32" i="1"/>
  <c r="AB32" i="1" s="1"/>
  <c r="Z31" i="1"/>
  <c r="AB31" i="1" s="1"/>
  <c r="Z30" i="1"/>
  <c r="AB30" i="1" s="1"/>
  <c r="Z29" i="1"/>
  <c r="AB29" i="1" s="1"/>
  <c r="Z28" i="1"/>
  <c r="AB28" i="1" s="1"/>
  <c r="Z27" i="1"/>
  <c r="AB27" i="1" s="1"/>
  <c r="Z26" i="1"/>
  <c r="AB26" i="1" s="1"/>
  <c r="Z25" i="1"/>
  <c r="AB25" i="1" s="1"/>
  <c r="Z24" i="1"/>
  <c r="AB24" i="1" s="1"/>
  <c r="Z23" i="1"/>
  <c r="AB23" i="1" s="1"/>
  <c r="Z22" i="1"/>
  <c r="AB22" i="1" s="1"/>
  <c r="Z21" i="1"/>
  <c r="AB21" i="1" s="1"/>
  <c r="Z20" i="1"/>
  <c r="AB20" i="1" s="1"/>
  <c r="Z19" i="1"/>
  <c r="AB19" i="1" s="1"/>
  <c r="Z18" i="1"/>
  <c r="AB18" i="1" s="1"/>
  <c r="Z17" i="1"/>
  <c r="AB17" i="1" s="1"/>
  <c r="Z16" i="1"/>
  <c r="AB16" i="1" s="1"/>
  <c r="Z15" i="1"/>
  <c r="AB15" i="1" s="1"/>
  <c r="Z14" i="1"/>
  <c r="AB14" i="1" s="1"/>
  <c r="Z13" i="1"/>
  <c r="AB13" i="1" s="1"/>
  <c r="Z12" i="1"/>
  <c r="AB12" i="1" s="1"/>
  <c r="Z11" i="1"/>
  <c r="AB11" i="1" s="1"/>
  <c r="Z10" i="1"/>
  <c r="AB10" i="1" s="1"/>
  <c r="Z9" i="1"/>
  <c r="AB9" i="1" s="1"/>
  <c r="Z8" i="1"/>
  <c r="AB8" i="1" s="1"/>
  <c r="Z7" i="1"/>
  <c r="AB7" i="1" s="1"/>
  <c r="Z6" i="1"/>
  <c r="AB6" i="1" s="1"/>
  <c r="Z5" i="1"/>
  <c r="AB5" i="1" s="1"/>
  <c r="Z4" i="1"/>
  <c r="AB4" i="1" s="1"/>
  <c r="Z3" i="1"/>
  <c r="AB3" i="1" s="1"/>
  <c r="Z2" i="1"/>
  <c r="AB2" i="1" s="1"/>
  <c r="AB34" i="1" l="1"/>
  <c r="Z34" i="1"/>
</calcChain>
</file>

<file path=xl/sharedStrings.xml><?xml version="1.0" encoding="utf-8"?>
<sst xmlns="http://schemas.openxmlformats.org/spreadsheetml/2006/main" count="316" uniqueCount="72">
  <si>
    <t>WB Date</t>
  </si>
  <si>
    <t>WB No</t>
  </si>
  <si>
    <t>R.Code</t>
  </si>
  <si>
    <t>Mani.No</t>
  </si>
  <si>
    <t>StatementClient</t>
  </si>
  <si>
    <t>Sender</t>
  </si>
  <si>
    <t>Col.Route</t>
  </si>
  <si>
    <t>Consignee</t>
  </si>
  <si>
    <t>Del.Route</t>
  </si>
  <si>
    <t>No</t>
  </si>
  <si>
    <t>Weight</t>
  </si>
  <si>
    <t>Vol Mass</t>
  </si>
  <si>
    <t>Chrg Mass</t>
  </si>
  <si>
    <t>Service</t>
  </si>
  <si>
    <t>Pick-up</t>
  </si>
  <si>
    <t>Delivery</t>
  </si>
  <si>
    <t>Tariff</t>
  </si>
  <si>
    <t>Pickup Chrg</t>
  </si>
  <si>
    <t>Delivery Chrg</t>
  </si>
  <si>
    <t>Fuel Surcharge</t>
  </si>
  <si>
    <t>Etoll</t>
  </si>
  <si>
    <t>Insurance</t>
  </si>
  <si>
    <t>Hazchem</t>
  </si>
  <si>
    <t>Documentation</t>
  </si>
  <si>
    <t>Other</t>
  </si>
  <si>
    <t>Sub-Total</t>
  </si>
  <si>
    <t>VAT</t>
  </si>
  <si>
    <t>Total</t>
  </si>
  <si>
    <t>MA Info</t>
  </si>
  <si>
    <t>JP121</t>
  </si>
  <si>
    <t xml:space="preserve">MOVE ANALYTICS </t>
  </si>
  <si>
    <t>PRIONTEX</t>
  </si>
  <si>
    <t>201</t>
  </si>
  <si>
    <t>ASPEN PHARMACARE</t>
  </si>
  <si>
    <t>301</t>
  </si>
  <si>
    <t>ROAD</t>
  </si>
  <si>
    <t>MIDRAND</t>
  </si>
  <si>
    <t xml:space="preserve">PORT ELIZABETH </t>
  </si>
  <si>
    <t>PJ146</t>
  </si>
  <si>
    <t>PJ150</t>
  </si>
  <si>
    <t>PJ144</t>
  </si>
  <si>
    <t>PJ151</t>
  </si>
  <si>
    <t>PJ152</t>
  </si>
  <si>
    <t>JP123</t>
  </si>
  <si>
    <t>ASPEN SVP</t>
  </si>
  <si>
    <t>JP122</t>
  </si>
  <si>
    <t>PJ153</t>
  </si>
  <si>
    <t>PJ154</t>
  </si>
  <si>
    <t>ASPEN</t>
  </si>
  <si>
    <t>JP127</t>
  </si>
  <si>
    <t>JP129</t>
  </si>
  <si>
    <t>PJ155</t>
  </si>
  <si>
    <t>JP131</t>
  </si>
  <si>
    <t>JP137</t>
  </si>
  <si>
    <t>PJ160</t>
  </si>
  <si>
    <t>PJ164</t>
  </si>
  <si>
    <t>PJ161</t>
  </si>
  <si>
    <t>JP136</t>
  </si>
  <si>
    <t>PJ168</t>
  </si>
  <si>
    <t>PJ167</t>
  </si>
  <si>
    <t>JP149</t>
  </si>
  <si>
    <t>JP148</t>
  </si>
  <si>
    <t>JP145</t>
  </si>
  <si>
    <t>PJ170</t>
  </si>
  <si>
    <t>PJ173</t>
  </si>
  <si>
    <t>PJ171</t>
  </si>
  <si>
    <t>PJ172</t>
  </si>
  <si>
    <t>ASPEN SVP FACILITY</t>
  </si>
  <si>
    <t>PJ174</t>
  </si>
  <si>
    <t>JP153</t>
  </si>
  <si>
    <t>PJ166</t>
  </si>
  <si>
    <t>PJ157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</si>
</sst>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/>
    <xf numFmtId="0" fontId="2" fillId="0" borderId="0" xfId="1" applyFont="1" applyFill="1"/>
    <xf numFmtId="14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2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2" fontId="5" fillId="0" borderId="0" xfId="1" applyNumberFormat="1" applyFont="1" applyFill="1" applyBorder="1" applyAlignment="1"/>
    <xf numFmtId="0" fontId="5" fillId="0" borderId="0" xfId="1" applyFont="1" applyFill="1" applyBorder="1" applyAlignment="1"/>
    <xf numFmtId="2" fontId="5" fillId="0" borderId="0" xfId="0" applyNumberFormat="1" applyFont="1" applyFill="1" applyAlignment="1"/>
    <xf numFmtId="0" fontId="5" fillId="0" borderId="0" xfId="0" applyFont="1" applyFill="1" applyBorder="1"/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2" fontId="2" fillId="0" borderId="0" xfId="0" applyNumberFormat="1" applyFont="1" applyFill="1"/>
    <xf numFmtId="2" fontId="2" fillId="0" borderId="0" xfId="0" applyNumberFormat="1" applyFont="1" applyFill="1" applyAlignment="1">
      <alignment horizontal="center" vertical="center"/>
    </xf>
    <xf numFmtId="0" fontId="2" fillId="0" borderId="0" xfId="1"/>
    <xf numFmtId="0" fontId="6" fillId="0" borderId="0" xfId="2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 vertical="center" wrapText="1"/>
    </xf>
    <xf numFmtId="0" fontId="5" fillId="0" borderId="0" xfId="0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"/>
  <sheetViews>
    <sheetView tabSelected="1" zoomScale="81" zoomScaleNormal="81" workbookViewId="0">
      <selection activeCell="A39" sqref="A39"/>
    </sheetView>
  </sheetViews>
  <sheetFormatPr defaultColWidth="9.1796875" defaultRowHeight="12.5" x14ac:dyDescent="0.25"/>
  <cols>
    <col min="1" max="1" width="10.54296875" style="25" customWidth="1"/>
    <col min="2" max="2" width="4.26953125" style="26" customWidth="1"/>
    <col min="3" max="3" width="5.36328125" style="27" customWidth="1"/>
    <col min="4" max="4" width="7.26953125" customWidth="1"/>
    <col min="5" max="5" width="13.54296875" customWidth="1"/>
    <col min="6" max="6" width="17.08984375" style="28" bestFit="1" customWidth="1"/>
    <col min="7" max="7" width="12.54296875" customWidth="1"/>
    <col min="8" max="8" width="17.08984375" style="28" bestFit="1" customWidth="1"/>
    <col min="9" max="9" width="6.90625" customWidth="1"/>
    <col min="10" max="10" width="4.36328125" customWidth="1"/>
    <col min="11" max="11" width="5.6328125" customWidth="1"/>
    <col min="12" max="12" width="5.36328125" customWidth="1"/>
    <col min="13" max="14" width="5.453125" style="27" customWidth="1"/>
    <col min="15" max="15" width="12.08984375" style="27" customWidth="1"/>
    <col min="16" max="16" width="9.26953125" style="29" customWidth="1"/>
    <col min="17" max="17" width="7.54296875" style="29" customWidth="1"/>
    <col min="18" max="18" width="6.90625" style="30" customWidth="1"/>
    <col min="19" max="19" width="7" style="29" customWidth="1"/>
    <col min="20" max="20" width="6.36328125" style="29" customWidth="1"/>
    <col min="21" max="21" width="7.453125" style="29" customWidth="1"/>
    <col min="22" max="22" width="10.6328125" customWidth="1"/>
    <col min="23" max="23" width="4.453125" style="23" bestFit="1" customWidth="1"/>
    <col min="24" max="24" width="6.36328125" style="31" customWidth="1"/>
    <col min="29" max="29" width="9.1796875" style="36"/>
    <col min="38" max="16384" width="9.1796875" style="23"/>
  </cols>
  <sheetData>
    <row r="1" spans="1:42" s="3" customFormat="1" ht="2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32" t="s">
        <v>28</v>
      </c>
      <c r="AD1" s="2"/>
      <c r="AE1" s="2"/>
      <c r="AF1" s="2"/>
      <c r="AG1" s="2"/>
      <c r="AH1" s="2"/>
      <c r="AI1" s="2"/>
      <c r="AJ1" s="2"/>
      <c r="AK1" s="2"/>
    </row>
    <row r="2" spans="1:42" s="7" customFormat="1" ht="15" customHeight="1" x14ac:dyDescent="0.3">
      <c r="A2" s="4">
        <v>42461</v>
      </c>
      <c r="B2" s="5">
        <v>671</v>
      </c>
      <c r="C2" s="6">
        <v>2</v>
      </c>
      <c r="D2" s="6" t="s">
        <v>29</v>
      </c>
      <c r="E2" s="7" t="s">
        <v>30</v>
      </c>
      <c r="F2" s="7" t="s">
        <v>31</v>
      </c>
      <c r="G2" s="6" t="s">
        <v>32</v>
      </c>
      <c r="H2" s="7" t="s">
        <v>33</v>
      </c>
      <c r="I2" s="6" t="s">
        <v>34</v>
      </c>
      <c r="J2" s="6">
        <v>3</v>
      </c>
      <c r="K2" s="6">
        <v>60</v>
      </c>
      <c r="L2" s="6">
        <v>76</v>
      </c>
      <c r="M2" s="6">
        <v>60</v>
      </c>
      <c r="N2" s="6" t="s">
        <v>35</v>
      </c>
      <c r="O2" s="6" t="s">
        <v>36</v>
      </c>
      <c r="P2" s="7" t="s">
        <v>37</v>
      </c>
      <c r="Q2" s="8">
        <v>305</v>
      </c>
      <c r="T2" s="8">
        <v>50.94</v>
      </c>
      <c r="X2" s="9">
        <v>30</v>
      </c>
      <c r="Z2" s="8">
        <f>Q2+T2+X2</f>
        <v>385.94</v>
      </c>
      <c r="AA2" s="8">
        <v>54.03</v>
      </c>
      <c r="AB2" s="8">
        <f t="shared" ref="AB2:AB33" si="0">Z2+AA2</f>
        <v>439.97</v>
      </c>
      <c r="AC2" s="33">
        <v>13964</v>
      </c>
      <c r="AD2" s="5"/>
    </row>
    <row r="3" spans="1:42" s="7" customFormat="1" ht="15" customHeight="1" x14ac:dyDescent="0.3">
      <c r="A3" s="4">
        <v>42459</v>
      </c>
      <c r="B3" s="5">
        <v>771</v>
      </c>
      <c r="C3" s="6">
        <v>1</v>
      </c>
      <c r="D3" s="10" t="s">
        <v>38</v>
      </c>
      <c r="E3" s="7" t="s">
        <v>30</v>
      </c>
      <c r="F3" s="7" t="s">
        <v>33</v>
      </c>
      <c r="G3" s="6" t="s">
        <v>34</v>
      </c>
      <c r="H3" s="7" t="s">
        <v>31</v>
      </c>
      <c r="I3" s="6" t="s">
        <v>32</v>
      </c>
      <c r="J3" s="6">
        <v>11</v>
      </c>
      <c r="K3" s="6">
        <v>84</v>
      </c>
      <c r="L3" s="6">
        <v>242</v>
      </c>
      <c r="M3" s="6">
        <v>242</v>
      </c>
      <c r="N3" s="6" t="s">
        <v>35</v>
      </c>
      <c r="O3" s="6" t="s">
        <v>37</v>
      </c>
      <c r="P3" s="7" t="s">
        <v>36</v>
      </c>
      <c r="Q3" s="8">
        <v>326.7</v>
      </c>
      <c r="T3" s="8">
        <v>54.56</v>
      </c>
      <c r="X3" s="9">
        <v>30</v>
      </c>
      <c r="Z3" s="8">
        <f>Q3+T3+X3</f>
        <v>411.26</v>
      </c>
      <c r="AA3" s="8">
        <v>57.58</v>
      </c>
      <c r="AB3" s="8">
        <f t="shared" si="0"/>
        <v>468.84</v>
      </c>
      <c r="AC3" s="33">
        <v>13971</v>
      </c>
      <c r="AD3" s="5"/>
    </row>
    <row r="4" spans="1:42" s="7" customFormat="1" ht="15" customHeight="1" x14ac:dyDescent="0.3">
      <c r="A4" s="4">
        <v>42460</v>
      </c>
      <c r="B4" s="11">
        <v>772</v>
      </c>
      <c r="C4" s="10">
        <v>1</v>
      </c>
      <c r="D4" s="10" t="s">
        <v>39</v>
      </c>
      <c r="E4" s="7" t="s">
        <v>30</v>
      </c>
      <c r="F4" s="7" t="s">
        <v>33</v>
      </c>
      <c r="G4" s="6" t="s">
        <v>34</v>
      </c>
      <c r="H4" s="7" t="s">
        <v>31</v>
      </c>
      <c r="I4" s="6" t="s">
        <v>32</v>
      </c>
      <c r="J4" s="10">
        <v>12</v>
      </c>
      <c r="K4" s="10">
        <v>87</v>
      </c>
      <c r="L4" s="10">
        <v>254</v>
      </c>
      <c r="M4" s="10">
        <v>254</v>
      </c>
      <c r="N4" s="6" t="s">
        <v>35</v>
      </c>
      <c r="O4" s="6" t="s">
        <v>37</v>
      </c>
      <c r="P4" s="7" t="s">
        <v>36</v>
      </c>
      <c r="Q4" s="12">
        <v>342.9</v>
      </c>
      <c r="T4" s="12">
        <v>57.26</v>
      </c>
      <c r="X4" s="12">
        <v>30</v>
      </c>
      <c r="Z4" s="8">
        <f>Q4+T4+X4</f>
        <v>430.15999999999997</v>
      </c>
      <c r="AA4" s="12">
        <v>60.23</v>
      </c>
      <c r="AB4" s="8">
        <f t="shared" si="0"/>
        <v>490.39</v>
      </c>
      <c r="AC4" s="34">
        <v>13972</v>
      </c>
      <c r="AD4" s="5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42" s="7" customFormat="1" ht="18" customHeight="1" x14ac:dyDescent="0.3">
      <c r="A5" s="4">
        <v>42458</v>
      </c>
      <c r="B5" s="5">
        <v>762</v>
      </c>
      <c r="C5" s="10">
        <v>1</v>
      </c>
      <c r="D5" s="6" t="s">
        <v>40</v>
      </c>
      <c r="E5" s="7" t="s">
        <v>30</v>
      </c>
      <c r="F5" s="5" t="s">
        <v>33</v>
      </c>
      <c r="G5" s="6" t="s">
        <v>34</v>
      </c>
      <c r="H5" s="5" t="s">
        <v>31</v>
      </c>
      <c r="I5" s="6" t="s">
        <v>32</v>
      </c>
      <c r="J5" s="6">
        <v>12</v>
      </c>
      <c r="K5" s="10">
        <v>71</v>
      </c>
      <c r="L5" s="6">
        <v>245</v>
      </c>
      <c r="M5" s="10">
        <v>245</v>
      </c>
      <c r="N5" s="6" t="s">
        <v>35</v>
      </c>
      <c r="O5" s="6" t="s">
        <v>37</v>
      </c>
      <c r="P5" s="7" t="s">
        <v>36</v>
      </c>
      <c r="Q5" s="8">
        <v>318.60000000000002</v>
      </c>
      <c r="T5" s="8">
        <v>53.21</v>
      </c>
      <c r="X5" s="8">
        <v>30</v>
      </c>
      <c r="Z5" s="8">
        <f>Q5+T5+X5</f>
        <v>401.81</v>
      </c>
      <c r="AA5" s="8">
        <v>56.25</v>
      </c>
      <c r="AB5" s="8">
        <f t="shared" si="0"/>
        <v>458.06</v>
      </c>
      <c r="AC5" s="33">
        <v>13976</v>
      </c>
      <c r="AD5" s="5"/>
    </row>
    <row r="6" spans="1:42" s="7" customFormat="1" ht="15" customHeight="1" x14ac:dyDescent="0.3">
      <c r="A6" s="4">
        <v>42461</v>
      </c>
      <c r="B6" s="5">
        <v>773</v>
      </c>
      <c r="C6" s="6">
        <v>1</v>
      </c>
      <c r="D6" s="6" t="s">
        <v>41</v>
      </c>
      <c r="E6" s="7" t="s">
        <v>30</v>
      </c>
      <c r="F6" s="7" t="s">
        <v>33</v>
      </c>
      <c r="G6" s="6" t="s">
        <v>34</v>
      </c>
      <c r="H6" s="7" t="s">
        <v>31</v>
      </c>
      <c r="I6" s="6" t="s">
        <v>32</v>
      </c>
      <c r="J6" s="6">
        <v>15</v>
      </c>
      <c r="K6" s="6">
        <v>109</v>
      </c>
      <c r="L6" s="6">
        <v>109</v>
      </c>
      <c r="M6" s="6">
        <v>109</v>
      </c>
      <c r="N6" s="6" t="s">
        <v>35</v>
      </c>
      <c r="O6" s="6" t="s">
        <v>37</v>
      </c>
      <c r="P6" s="7" t="s">
        <v>36</v>
      </c>
      <c r="Q6" s="8">
        <v>260</v>
      </c>
      <c r="T6" s="8">
        <v>43.42</v>
      </c>
      <c r="X6" s="9">
        <v>30</v>
      </c>
      <c r="Z6" s="8">
        <f>Q6+T6+X6</f>
        <v>333.42</v>
      </c>
      <c r="AA6" s="8">
        <v>46.68</v>
      </c>
      <c r="AB6" s="8">
        <f t="shared" si="0"/>
        <v>380.1</v>
      </c>
      <c r="AC6" s="33">
        <v>13985</v>
      </c>
      <c r="AD6" s="5"/>
    </row>
    <row r="7" spans="1:42" s="7" customFormat="1" ht="15" customHeight="1" x14ac:dyDescent="0.3">
      <c r="A7" s="4">
        <v>42464</v>
      </c>
      <c r="B7" s="5">
        <v>728</v>
      </c>
      <c r="C7" s="6">
        <v>1</v>
      </c>
      <c r="D7" s="6" t="s">
        <v>42</v>
      </c>
      <c r="E7" s="7" t="s">
        <v>30</v>
      </c>
      <c r="F7" s="7" t="s">
        <v>33</v>
      </c>
      <c r="G7" s="6" t="s">
        <v>34</v>
      </c>
      <c r="H7" s="7" t="s">
        <v>31</v>
      </c>
      <c r="I7" s="6" t="s">
        <v>32</v>
      </c>
      <c r="J7" s="6">
        <v>16</v>
      </c>
      <c r="K7" s="6">
        <v>94</v>
      </c>
      <c r="L7" s="6">
        <v>321</v>
      </c>
      <c r="M7" s="6">
        <v>321</v>
      </c>
      <c r="N7" s="6" t="s">
        <v>35</v>
      </c>
      <c r="O7" s="6" t="s">
        <v>37</v>
      </c>
      <c r="P7" s="7" t="s">
        <v>36</v>
      </c>
      <c r="Q7" s="8">
        <v>433.35</v>
      </c>
      <c r="T7" s="8">
        <v>89.7</v>
      </c>
      <c r="X7" s="9">
        <v>30</v>
      </c>
      <c r="Z7" s="8">
        <f>Q7+T7+X7</f>
        <v>553.05000000000007</v>
      </c>
      <c r="AA7" s="8">
        <v>77.430000000000007</v>
      </c>
      <c r="AB7" s="8">
        <f t="shared" si="0"/>
        <v>630.48</v>
      </c>
      <c r="AC7" s="33">
        <v>14005</v>
      </c>
      <c r="AD7" s="5"/>
    </row>
    <row r="8" spans="1:42" s="7" customFormat="1" ht="15" customHeight="1" x14ac:dyDescent="0.3">
      <c r="A8" s="4">
        <v>42465</v>
      </c>
      <c r="B8" s="5">
        <v>645</v>
      </c>
      <c r="C8" s="6">
        <v>2</v>
      </c>
      <c r="D8" s="6" t="s">
        <v>43</v>
      </c>
      <c r="E8" s="7" t="s">
        <v>30</v>
      </c>
      <c r="F8" s="7" t="s">
        <v>31</v>
      </c>
      <c r="G8" s="6" t="s">
        <v>32</v>
      </c>
      <c r="H8" s="7" t="s">
        <v>44</v>
      </c>
      <c r="I8" s="6" t="s">
        <v>34</v>
      </c>
      <c r="J8" s="6">
        <v>7</v>
      </c>
      <c r="K8" s="6">
        <v>137</v>
      </c>
      <c r="L8" s="6">
        <v>177</v>
      </c>
      <c r="M8" s="6">
        <v>137</v>
      </c>
      <c r="N8" s="6" t="s">
        <v>35</v>
      </c>
      <c r="O8" s="6" t="s">
        <v>36</v>
      </c>
      <c r="P8" s="7" t="s">
        <v>37</v>
      </c>
      <c r="Q8" s="8">
        <v>305</v>
      </c>
      <c r="T8" s="8">
        <v>63.13</v>
      </c>
      <c r="X8" s="9">
        <v>30</v>
      </c>
      <c r="Z8" s="8">
        <f>Q8+T8+X8</f>
        <v>398.13</v>
      </c>
      <c r="AA8" s="8">
        <v>55.74</v>
      </c>
      <c r="AB8" s="8">
        <f t="shared" si="0"/>
        <v>453.87</v>
      </c>
      <c r="AC8" s="33">
        <v>14009</v>
      </c>
      <c r="AD8" s="5"/>
    </row>
    <row r="9" spans="1:42" s="7" customFormat="1" ht="15" customHeight="1" x14ac:dyDescent="0.3">
      <c r="A9" s="4">
        <v>42464</v>
      </c>
      <c r="B9" s="5">
        <v>647</v>
      </c>
      <c r="C9" s="6">
        <v>2</v>
      </c>
      <c r="D9" s="6" t="s">
        <v>45</v>
      </c>
      <c r="E9" s="7" t="s">
        <v>30</v>
      </c>
      <c r="F9" s="7" t="s">
        <v>31</v>
      </c>
      <c r="G9" s="6" t="s">
        <v>32</v>
      </c>
      <c r="H9" s="7" t="s">
        <v>33</v>
      </c>
      <c r="I9" s="6" t="s">
        <v>34</v>
      </c>
      <c r="J9" s="6">
        <v>7</v>
      </c>
      <c r="K9" s="6">
        <v>141</v>
      </c>
      <c r="L9" s="6">
        <v>177</v>
      </c>
      <c r="M9" s="6">
        <v>141</v>
      </c>
      <c r="N9" s="6" t="s">
        <v>35</v>
      </c>
      <c r="O9" s="6" t="s">
        <v>36</v>
      </c>
      <c r="P9" s="7" t="s">
        <v>37</v>
      </c>
      <c r="Q9" s="14">
        <v>305</v>
      </c>
      <c r="T9" s="14">
        <v>63.13</v>
      </c>
      <c r="X9" s="9">
        <v>30</v>
      </c>
      <c r="Z9" s="8">
        <f>Q9+T9+X9</f>
        <v>398.13</v>
      </c>
      <c r="AA9" s="14">
        <v>55.74</v>
      </c>
      <c r="AB9" s="8">
        <f t="shared" si="0"/>
        <v>453.87</v>
      </c>
      <c r="AC9" s="33">
        <v>14030</v>
      </c>
      <c r="AD9" s="5"/>
    </row>
    <row r="10" spans="1:42" s="7" customFormat="1" ht="15" customHeight="1" x14ac:dyDescent="0.3">
      <c r="A10" s="4">
        <v>42465</v>
      </c>
      <c r="B10" s="5">
        <v>724</v>
      </c>
      <c r="C10" s="6">
        <v>1</v>
      </c>
      <c r="D10" s="6" t="s">
        <v>46</v>
      </c>
      <c r="E10" s="7" t="s">
        <v>30</v>
      </c>
      <c r="F10" s="7" t="s">
        <v>33</v>
      </c>
      <c r="G10" s="6" t="s">
        <v>34</v>
      </c>
      <c r="H10" s="7" t="s">
        <v>31</v>
      </c>
      <c r="I10" s="6" t="s">
        <v>32</v>
      </c>
      <c r="J10" s="6">
        <v>15</v>
      </c>
      <c r="K10" s="6">
        <v>105</v>
      </c>
      <c r="L10" s="6">
        <v>106</v>
      </c>
      <c r="M10" s="6">
        <v>106</v>
      </c>
      <c r="N10" s="6" t="s">
        <v>35</v>
      </c>
      <c r="O10" s="6" t="s">
        <v>37</v>
      </c>
      <c r="P10" s="7" t="s">
        <v>36</v>
      </c>
      <c r="Q10" s="8">
        <v>260</v>
      </c>
      <c r="T10" s="8">
        <v>53.82</v>
      </c>
      <c r="X10" s="9">
        <v>30</v>
      </c>
      <c r="Z10" s="8">
        <f>Q10+T10+X10</f>
        <v>343.82</v>
      </c>
      <c r="AA10" s="8">
        <v>48.13</v>
      </c>
      <c r="AB10" s="8">
        <f t="shared" si="0"/>
        <v>391.95</v>
      </c>
      <c r="AC10" s="33">
        <v>14062</v>
      </c>
      <c r="AD10" s="5"/>
    </row>
    <row r="11" spans="1:42" s="7" customFormat="1" ht="15" customHeight="1" x14ac:dyDescent="0.3">
      <c r="A11" s="4">
        <v>42466</v>
      </c>
      <c r="B11" s="5">
        <v>726</v>
      </c>
      <c r="C11" s="6">
        <v>1</v>
      </c>
      <c r="D11" s="6" t="s">
        <v>47</v>
      </c>
      <c r="E11" s="7" t="s">
        <v>30</v>
      </c>
      <c r="F11" s="7" t="s">
        <v>48</v>
      </c>
      <c r="G11" s="6" t="s">
        <v>34</v>
      </c>
      <c r="H11" s="7" t="s">
        <v>31</v>
      </c>
      <c r="I11" s="6" t="s">
        <v>32</v>
      </c>
      <c r="J11" s="6">
        <v>13</v>
      </c>
      <c r="K11" s="6">
        <v>116</v>
      </c>
      <c r="L11" s="6">
        <v>251</v>
      </c>
      <c r="M11" s="6">
        <v>116</v>
      </c>
      <c r="N11" s="6" t="s">
        <v>35</v>
      </c>
      <c r="O11" s="6" t="s">
        <v>37</v>
      </c>
      <c r="P11" s="7" t="s">
        <v>36</v>
      </c>
      <c r="Q11" s="8">
        <v>260</v>
      </c>
      <c r="T11" s="8">
        <v>53.82</v>
      </c>
      <c r="X11" s="9">
        <v>30</v>
      </c>
      <c r="Z11" s="8">
        <f>Q11+T11+X11</f>
        <v>343.82</v>
      </c>
      <c r="AA11" s="8">
        <v>48.13</v>
      </c>
      <c r="AB11" s="8">
        <f t="shared" si="0"/>
        <v>391.95</v>
      </c>
      <c r="AC11" s="33">
        <v>14063</v>
      </c>
      <c r="AD11" s="5"/>
    </row>
    <row r="12" spans="1:42" s="7" customFormat="1" ht="15" customHeight="1" x14ac:dyDescent="0.3">
      <c r="A12" s="4">
        <v>42467</v>
      </c>
      <c r="B12" s="5">
        <v>648</v>
      </c>
      <c r="C12" s="6">
        <v>2</v>
      </c>
      <c r="D12" s="6" t="s">
        <v>49</v>
      </c>
      <c r="E12" s="7" t="s">
        <v>30</v>
      </c>
      <c r="F12" s="7" t="s">
        <v>31</v>
      </c>
      <c r="G12" s="6" t="s">
        <v>32</v>
      </c>
      <c r="H12" s="7" t="s">
        <v>33</v>
      </c>
      <c r="I12" s="6" t="s">
        <v>34</v>
      </c>
      <c r="J12" s="6">
        <v>2</v>
      </c>
      <c r="K12" s="6">
        <v>45</v>
      </c>
      <c r="L12" s="6">
        <v>51</v>
      </c>
      <c r="M12" s="6">
        <v>51</v>
      </c>
      <c r="N12" s="6" t="s">
        <v>35</v>
      </c>
      <c r="O12" s="6" t="s">
        <v>36</v>
      </c>
      <c r="P12" s="7" t="s">
        <v>37</v>
      </c>
      <c r="Q12" s="8">
        <v>305</v>
      </c>
      <c r="T12" s="8">
        <v>63.14</v>
      </c>
      <c r="X12" s="8">
        <v>30</v>
      </c>
      <c r="Z12" s="8">
        <f>Q12+T12+X12</f>
        <v>398.14</v>
      </c>
      <c r="AA12" s="8">
        <v>55.74</v>
      </c>
      <c r="AB12" s="8">
        <f t="shared" si="0"/>
        <v>453.88</v>
      </c>
      <c r="AC12" s="33">
        <v>14087</v>
      </c>
      <c r="AD12" s="5"/>
    </row>
    <row r="13" spans="1:42" s="7" customFormat="1" ht="15" customHeight="1" x14ac:dyDescent="0.3">
      <c r="A13" s="4">
        <v>42468</v>
      </c>
      <c r="B13" s="5">
        <v>649</v>
      </c>
      <c r="C13" s="6">
        <v>2</v>
      </c>
      <c r="D13" s="6" t="s">
        <v>50</v>
      </c>
      <c r="E13" s="7" t="s">
        <v>30</v>
      </c>
      <c r="F13" s="7" t="s">
        <v>31</v>
      </c>
      <c r="G13" s="6" t="s">
        <v>32</v>
      </c>
      <c r="H13" s="7" t="s">
        <v>44</v>
      </c>
      <c r="I13" s="6" t="s">
        <v>34</v>
      </c>
      <c r="J13" s="6">
        <v>4</v>
      </c>
      <c r="K13" s="6">
        <v>90</v>
      </c>
      <c r="L13" s="6">
        <v>101</v>
      </c>
      <c r="M13" s="6">
        <v>90</v>
      </c>
      <c r="N13" s="6" t="s">
        <v>35</v>
      </c>
      <c r="O13" s="6" t="s">
        <v>36</v>
      </c>
      <c r="P13" s="7" t="s">
        <v>37</v>
      </c>
      <c r="Q13" s="8">
        <v>305</v>
      </c>
      <c r="T13" s="8">
        <v>63.13</v>
      </c>
      <c r="X13" s="8">
        <v>30</v>
      </c>
      <c r="Z13" s="8">
        <f>Q13+T13+X13</f>
        <v>398.13</v>
      </c>
      <c r="AA13" s="8">
        <v>55.74</v>
      </c>
      <c r="AB13" s="8">
        <f t="shared" si="0"/>
        <v>453.87</v>
      </c>
      <c r="AC13" s="33">
        <v>14104</v>
      </c>
      <c r="AD13" s="5"/>
    </row>
    <row r="14" spans="1:42" s="7" customFormat="1" ht="15" customHeight="1" x14ac:dyDescent="0.3">
      <c r="A14" s="4">
        <v>42467</v>
      </c>
      <c r="B14" s="5">
        <v>819</v>
      </c>
      <c r="C14" s="6">
        <v>1</v>
      </c>
      <c r="D14" s="6" t="s">
        <v>51</v>
      </c>
      <c r="E14" s="7" t="s">
        <v>30</v>
      </c>
      <c r="F14" s="7" t="s">
        <v>48</v>
      </c>
      <c r="G14" s="6" t="s">
        <v>34</v>
      </c>
      <c r="H14" s="7" t="s">
        <v>31</v>
      </c>
      <c r="I14" s="6" t="s">
        <v>32</v>
      </c>
      <c r="J14" s="6">
        <v>11</v>
      </c>
      <c r="K14" s="6">
        <v>86</v>
      </c>
      <c r="L14" s="6">
        <v>219</v>
      </c>
      <c r="M14" s="6">
        <v>219</v>
      </c>
      <c r="N14" s="6" t="s">
        <v>35</v>
      </c>
      <c r="O14" s="6" t="s">
        <v>37</v>
      </c>
      <c r="P14" s="7" t="s">
        <v>36</v>
      </c>
      <c r="Q14" s="8">
        <v>295.64999999999998</v>
      </c>
      <c r="T14" s="8">
        <v>61.2</v>
      </c>
      <c r="X14" s="8">
        <v>30</v>
      </c>
      <c r="Z14" s="8">
        <f>Q14+T14+X14</f>
        <v>386.84999999999997</v>
      </c>
      <c r="AA14" s="8">
        <v>54.16</v>
      </c>
      <c r="AB14" s="8">
        <f t="shared" si="0"/>
        <v>441.01</v>
      </c>
      <c r="AC14" s="33">
        <v>14119</v>
      </c>
      <c r="AD14" s="5"/>
    </row>
    <row r="15" spans="1:42" s="7" customFormat="1" ht="15" customHeight="1" x14ac:dyDescent="0.3">
      <c r="A15" s="4">
        <v>42471</v>
      </c>
      <c r="B15" s="5">
        <v>892</v>
      </c>
      <c r="C15" s="6">
        <v>2</v>
      </c>
      <c r="D15" s="6" t="s">
        <v>52</v>
      </c>
      <c r="E15" s="7" t="s">
        <v>30</v>
      </c>
      <c r="F15" s="7" t="s">
        <v>31</v>
      </c>
      <c r="G15" s="6" t="s">
        <v>32</v>
      </c>
      <c r="H15" s="7" t="s">
        <v>33</v>
      </c>
      <c r="I15" s="6" t="s">
        <v>34</v>
      </c>
      <c r="J15" s="6">
        <v>13</v>
      </c>
      <c r="K15" s="6">
        <v>237</v>
      </c>
      <c r="L15" s="6">
        <v>329</v>
      </c>
      <c r="M15" s="6">
        <v>329</v>
      </c>
      <c r="N15" s="6" t="s">
        <v>35</v>
      </c>
      <c r="O15" s="6" t="s">
        <v>36</v>
      </c>
      <c r="P15" s="7" t="s">
        <v>37</v>
      </c>
      <c r="Q15" s="8">
        <v>638.26</v>
      </c>
      <c r="T15" s="8">
        <v>132.11000000000001</v>
      </c>
      <c r="X15" s="8">
        <v>30</v>
      </c>
      <c r="Z15" s="8">
        <f>Q15+T15+X15</f>
        <v>800.37</v>
      </c>
      <c r="AA15" s="8">
        <v>112.06</v>
      </c>
      <c r="AB15" s="8">
        <f t="shared" si="0"/>
        <v>912.43000000000006</v>
      </c>
      <c r="AC15" s="33">
        <v>14233</v>
      </c>
      <c r="AD15" s="5"/>
    </row>
    <row r="16" spans="1:42" s="13" customFormat="1" ht="15" customHeight="1" x14ac:dyDescent="0.3">
      <c r="A16" s="4">
        <v>42474</v>
      </c>
      <c r="B16" s="5">
        <v>882</v>
      </c>
      <c r="C16" s="6">
        <v>2</v>
      </c>
      <c r="D16" s="6" t="s">
        <v>53</v>
      </c>
      <c r="E16" s="7" t="s">
        <v>30</v>
      </c>
      <c r="F16" s="7" t="s">
        <v>31</v>
      </c>
      <c r="G16" s="6">
        <v>201</v>
      </c>
      <c r="H16" s="7" t="s">
        <v>33</v>
      </c>
      <c r="I16" s="6" t="s">
        <v>34</v>
      </c>
      <c r="J16" s="6">
        <v>4</v>
      </c>
      <c r="K16" s="6">
        <v>102</v>
      </c>
      <c r="L16" s="6">
        <v>101</v>
      </c>
      <c r="M16" s="6">
        <v>102</v>
      </c>
      <c r="N16" s="6" t="s">
        <v>35</v>
      </c>
      <c r="O16" s="6" t="s">
        <v>36</v>
      </c>
      <c r="P16" s="7" t="s">
        <v>37</v>
      </c>
      <c r="Q16" s="8">
        <v>305</v>
      </c>
      <c r="T16" s="8">
        <v>63.13</v>
      </c>
      <c r="X16" s="8">
        <v>30</v>
      </c>
      <c r="Z16" s="8">
        <f>Q16+T16+X16</f>
        <v>398.13</v>
      </c>
      <c r="AA16" s="8">
        <v>55.74</v>
      </c>
      <c r="AB16" s="8">
        <f t="shared" si="0"/>
        <v>453.87</v>
      </c>
      <c r="AC16" s="34">
        <v>14268</v>
      </c>
      <c r="AD16" s="5"/>
      <c r="AF16" s="7"/>
      <c r="AG16" s="7"/>
      <c r="AH16" s="7"/>
      <c r="AI16" s="7"/>
      <c r="AJ16" s="7"/>
      <c r="AK16" s="7"/>
    </row>
    <row r="17" spans="1:42" s="13" customFormat="1" ht="15" customHeight="1" x14ac:dyDescent="0.3">
      <c r="A17" s="4">
        <v>42471</v>
      </c>
      <c r="B17" s="5">
        <v>1307</v>
      </c>
      <c r="C17" s="6">
        <v>1</v>
      </c>
      <c r="D17" s="6" t="s">
        <v>54</v>
      </c>
      <c r="E17" s="7" t="s">
        <v>30</v>
      </c>
      <c r="F17" s="7" t="s">
        <v>33</v>
      </c>
      <c r="G17" s="6" t="s">
        <v>34</v>
      </c>
      <c r="H17" s="7" t="s">
        <v>31</v>
      </c>
      <c r="I17" s="6" t="s">
        <v>32</v>
      </c>
      <c r="J17" s="6">
        <v>21</v>
      </c>
      <c r="K17" s="6">
        <v>127</v>
      </c>
      <c r="L17" s="6">
        <v>340</v>
      </c>
      <c r="M17" s="6">
        <v>340</v>
      </c>
      <c r="N17" s="6" t="s">
        <v>35</v>
      </c>
      <c r="O17" s="6" t="s">
        <v>37</v>
      </c>
      <c r="P17" s="7" t="s">
        <v>36</v>
      </c>
      <c r="Q17" s="8">
        <v>459</v>
      </c>
      <c r="T17" s="8">
        <v>95.01</v>
      </c>
      <c r="X17" s="8">
        <v>30</v>
      </c>
      <c r="Z17" s="8">
        <f>Q17+T17+X17</f>
        <v>584.01</v>
      </c>
      <c r="AA17" s="8">
        <v>81.760000000000005</v>
      </c>
      <c r="AB17" s="8">
        <f t="shared" si="0"/>
        <v>665.77</v>
      </c>
      <c r="AC17" s="33">
        <v>14316</v>
      </c>
      <c r="AD17" s="5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2" s="13" customFormat="1" ht="15" customHeight="1" x14ac:dyDescent="0.3">
      <c r="A18" s="4">
        <v>42473</v>
      </c>
      <c r="B18" s="5">
        <v>744</v>
      </c>
      <c r="C18" s="6">
        <v>1</v>
      </c>
      <c r="D18" s="6" t="s">
        <v>55</v>
      </c>
      <c r="E18" s="7" t="s">
        <v>30</v>
      </c>
      <c r="F18" s="7" t="s">
        <v>33</v>
      </c>
      <c r="G18" s="6" t="s">
        <v>34</v>
      </c>
      <c r="H18" s="7" t="s">
        <v>31</v>
      </c>
      <c r="I18" s="6" t="s">
        <v>32</v>
      </c>
      <c r="J18" s="6">
        <v>17</v>
      </c>
      <c r="K18" s="6">
        <v>81</v>
      </c>
      <c r="L18" s="6">
        <v>362</v>
      </c>
      <c r="M18" s="6">
        <v>362</v>
      </c>
      <c r="N18" s="6" t="s">
        <v>35</v>
      </c>
      <c r="O18" s="6" t="s">
        <v>37</v>
      </c>
      <c r="P18" s="7" t="s">
        <v>36</v>
      </c>
      <c r="Q18" s="8">
        <v>488.7</v>
      </c>
      <c r="T18" s="8">
        <v>101.16</v>
      </c>
      <c r="X18" s="9">
        <v>30</v>
      </c>
      <c r="Z18" s="8">
        <f>Q18+T18+X18</f>
        <v>619.86</v>
      </c>
      <c r="AA18" s="8">
        <v>86.78</v>
      </c>
      <c r="AB18" s="8">
        <f t="shared" si="0"/>
        <v>706.64</v>
      </c>
      <c r="AC18" s="33">
        <v>14319</v>
      </c>
      <c r="AD18" s="5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:42" s="13" customFormat="1" ht="15" customHeight="1" x14ac:dyDescent="0.3">
      <c r="A19" s="4">
        <v>42472</v>
      </c>
      <c r="B19" s="5">
        <v>820</v>
      </c>
      <c r="C19" s="6">
        <v>1</v>
      </c>
      <c r="D19" s="6" t="s">
        <v>56</v>
      </c>
      <c r="E19" s="7" t="s">
        <v>30</v>
      </c>
      <c r="F19" s="7" t="s">
        <v>48</v>
      </c>
      <c r="G19" s="6" t="s">
        <v>34</v>
      </c>
      <c r="H19" s="7" t="s">
        <v>31</v>
      </c>
      <c r="I19" s="6" t="s">
        <v>32</v>
      </c>
      <c r="J19" s="6">
        <v>13</v>
      </c>
      <c r="K19" s="6">
        <v>105</v>
      </c>
      <c r="L19" s="6">
        <v>255</v>
      </c>
      <c r="M19" s="6">
        <v>255</v>
      </c>
      <c r="N19" s="6" t="s">
        <v>35</v>
      </c>
      <c r="O19" s="6" t="s">
        <v>37</v>
      </c>
      <c r="P19" s="7" t="s">
        <v>36</v>
      </c>
      <c r="Q19" s="8">
        <v>344.25</v>
      </c>
      <c r="T19" s="8">
        <v>71.25</v>
      </c>
      <c r="X19" s="8">
        <v>30</v>
      </c>
      <c r="Z19" s="8">
        <f>Q19+T19+X19</f>
        <v>445.5</v>
      </c>
      <c r="AA19" s="8">
        <v>62.38</v>
      </c>
      <c r="AB19" s="8">
        <f t="shared" si="0"/>
        <v>507.88</v>
      </c>
      <c r="AC19" s="33">
        <v>14320</v>
      </c>
      <c r="AD19" s="5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2" s="13" customFormat="1" ht="15" customHeight="1" x14ac:dyDescent="0.3">
      <c r="A20" s="4">
        <v>42475</v>
      </c>
      <c r="B20" s="5">
        <v>646</v>
      </c>
      <c r="C20" s="6">
        <v>2</v>
      </c>
      <c r="D20" s="6" t="s">
        <v>57</v>
      </c>
      <c r="E20" s="7" t="s">
        <v>30</v>
      </c>
      <c r="F20" s="7" t="s">
        <v>31</v>
      </c>
      <c r="G20" s="6" t="s">
        <v>32</v>
      </c>
      <c r="H20" s="7" t="s">
        <v>44</v>
      </c>
      <c r="I20" s="6" t="s">
        <v>34</v>
      </c>
      <c r="J20" s="6">
        <v>8</v>
      </c>
      <c r="K20" s="6">
        <v>150</v>
      </c>
      <c r="L20" s="6">
        <v>203</v>
      </c>
      <c r="M20" s="6">
        <v>203</v>
      </c>
      <c r="N20" s="6" t="s">
        <v>35</v>
      </c>
      <c r="O20" s="6" t="s">
        <v>36</v>
      </c>
      <c r="P20" s="7" t="s">
        <v>37</v>
      </c>
      <c r="Q20" s="8">
        <v>393.82</v>
      </c>
      <c r="T20" s="8">
        <v>81.53</v>
      </c>
      <c r="X20" s="8">
        <v>30</v>
      </c>
      <c r="Z20" s="8">
        <f>Q20+T20+X20</f>
        <v>505.35</v>
      </c>
      <c r="AA20" s="8">
        <v>70.739999999999995</v>
      </c>
      <c r="AB20" s="8">
        <f t="shared" si="0"/>
        <v>576.09</v>
      </c>
      <c r="AC20" s="33">
        <v>14329</v>
      </c>
      <c r="AD20" s="5"/>
      <c r="AF20" s="7"/>
      <c r="AG20" s="7"/>
      <c r="AH20" s="7"/>
      <c r="AI20" s="7"/>
      <c r="AJ20" s="7"/>
      <c r="AK20" s="7"/>
    </row>
    <row r="21" spans="1:42" s="13" customFormat="1" ht="15" customHeight="1" x14ac:dyDescent="0.3">
      <c r="A21" s="4">
        <v>42478</v>
      </c>
      <c r="B21" s="5">
        <v>1640</v>
      </c>
      <c r="C21" s="6">
        <v>1</v>
      </c>
      <c r="D21" s="6" t="s">
        <v>58</v>
      </c>
      <c r="E21" s="7" t="s">
        <v>30</v>
      </c>
      <c r="F21" s="7" t="s">
        <v>33</v>
      </c>
      <c r="G21" s="6" t="s">
        <v>34</v>
      </c>
      <c r="H21" s="7" t="s">
        <v>31</v>
      </c>
      <c r="I21" s="6" t="s">
        <v>32</v>
      </c>
      <c r="J21" s="6">
        <v>16</v>
      </c>
      <c r="K21" s="6">
        <v>132</v>
      </c>
      <c r="L21" s="6">
        <v>328</v>
      </c>
      <c r="M21" s="6">
        <v>328</v>
      </c>
      <c r="N21" s="6" t="s">
        <v>35</v>
      </c>
      <c r="O21" s="6" t="s">
        <v>37</v>
      </c>
      <c r="P21" s="7" t="s">
        <v>36</v>
      </c>
      <c r="Q21" s="8">
        <v>442.8</v>
      </c>
      <c r="T21" s="8">
        <v>91.66</v>
      </c>
      <c r="X21" s="9">
        <v>30</v>
      </c>
      <c r="Z21" s="8">
        <f>Q21+T21+X21</f>
        <v>564.46</v>
      </c>
      <c r="AA21" s="8">
        <v>79.02</v>
      </c>
      <c r="AB21" s="8">
        <f t="shared" si="0"/>
        <v>643.48</v>
      </c>
      <c r="AC21" s="34">
        <v>14398</v>
      </c>
      <c r="AD21" s="5"/>
      <c r="AF21" s="7"/>
      <c r="AG21" s="7"/>
      <c r="AH21" s="7"/>
      <c r="AI21" s="7"/>
      <c r="AJ21" s="7"/>
      <c r="AK21" s="7"/>
    </row>
    <row r="22" spans="1:42" s="13" customFormat="1" ht="15" customHeight="1" x14ac:dyDescent="0.3">
      <c r="A22" s="4">
        <v>42477</v>
      </c>
      <c r="B22" s="5">
        <v>1629</v>
      </c>
      <c r="C22" s="6">
        <v>1</v>
      </c>
      <c r="D22" s="6" t="s">
        <v>59</v>
      </c>
      <c r="E22" s="7" t="s">
        <v>30</v>
      </c>
      <c r="F22" s="7" t="s">
        <v>33</v>
      </c>
      <c r="G22" s="6" t="s">
        <v>34</v>
      </c>
      <c r="H22" s="7" t="s">
        <v>31</v>
      </c>
      <c r="I22" s="6" t="s">
        <v>32</v>
      </c>
      <c r="J22" s="6">
        <v>11</v>
      </c>
      <c r="K22" s="6">
        <v>377</v>
      </c>
      <c r="L22" s="6">
        <v>278</v>
      </c>
      <c r="M22" s="6">
        <v>377</v>
      </c>
      <c r="N22" s="6" t="s">
        <v>35</v>
      </c>
      <c r="O22" s="6" t="s">
        <v>37</v>
      </c>
      <c r="P22" s="7" t="s">
        <v>36</v>
      </c>
      <c r="Q22" s="8">
        <v>508.95</v>
      </c>
      <c r="T22" s="8">
        <v>105.35</v>
      </c>
      <c r="X22" s="9">
        <v>30</v>
      </c>
      <c r="Z22" s="8">
        <f>Q22+T22+X22</f>
        <v>644.29999999999995</v>
      </c>
      <c r="AA22" s="8">
        <v>90.21</v>
      </c>
      <c r="AB22" s="8">
        <f t="shared" si="0"/>
        <v>734.51</v>
      </c>
      <c r="AC22" s="34">
        <v>14399</v>
      </c>
      <c r="AD22" s="5"/>
      <c r="AF22" s="7"/>
      <c r="AG22" s="7"/>
      <c r="AH22" s="7"/>
      <c r="AI22" s="7"/>
      <c r="AJ22" s="7"/>
      <c r="AK22" s="7"/>
    </row>
    <row r="23" spans="1:42" s="13" customFormat="1" ht="15" customHeight="1" x14ac:dyDescent="0.3">
      <c r="A23" s="4">
        <v>42482</v>
      </c>
      <c r="B23" s="5">
        <v>1579</v>
      </c>
      <c r="C23" s="6">
        <v>2</v>
      </c>
      <c r="D23" s="6" t="s">
        <v>60</v>
      </c>
      <c r="E23" s="7" t="s">
        <v>30</v>
      </c>
      <c r="F23" s="7" t="s">
        <v>31</v>
      </c>
      <c r="G23" s="6" t="s">
        <v>32</v>
      </c>
      <c r="H23" s="7" t="s">
        <v>44</v>
      </c>
      <c r="I23" s="6" t="s">
        <v>34</v>
      </c>
      <c r="J23" s="6">
        <v>7</v>
      </c>
      <c r="K23" s="6">
        <v>129</v>
      </c>
      <c r="L23" s="6">
        <v>177</v>
      </c>
      <c r="M23" s="10">
        <v>129</v>
      </c>
      <c r="N23" s="6" t="s">
        <v>35</v>
      </c>
      <c r="O23" s="6" t="s">
        <v>36</v>
      </c>
      <c r="P23" s="7" t="s">
        <v>37</v>
      </c>
      <c r="Q23" s="8">
        <v>305</v>
      </c>
      <c r="T23" s="8">
        <v>63.13</v>
      </c>
      <c r="X23" s="8">
        <v>30</v>
      </c>
      <c r="Z23" s="8">
        <f>Q23+T23+X23</f>
        <v>398.13</v>
      </c>
      <c r="AA23" s="8">
        <v>55.74</v>
      </c>
      <c r="AB23" s="8">
        <f t="shared" si="0"/>
        <v>453.87</v>
      </c>
      <c r="AC23" s="33">
        <v>14452</v>
      </c>
      <c r="AD23" s="5"/>
      <c r="AF23" s="7"/>
      <c r="AG23" s="7"/>
      <c r="AH23" s="7"/>
      <c r="AI23" s="7"/>
      <c r="AJ23" s="7"/>
      <c r="AK23" s="7"/>
    </row>
    <row r="24" spans="1:42" s="13" customFormat="1" ht="15" customHeight="1" x14ac:dyDescent="0.3">
      <c r="A24" s="4">
        <v>42481</v>
      </c>
      <c r="B24" s="5">
        <v>1547</v>
      </c>
      <c r="C24" s="6">
        <v>2</v>
      </c>
      <c r="D24" s="6" t="s">
        <v>61</v>
      </c>
      <c r="E24" s="7" t="s">
        <v>30</v>
      </c>
      <c r="F24" s="7" t="s">
        <v>31</v>
      </c>
      <c r="G24" s="6" t="s">
        <v>32</v>
      </c>
      <c r="H24" s="7" t="s">
        <v>48</v>
      </c>
      <c r="I24" s="6" t="s">
        <v>34</v>
      </c>
      <c r="J24" s="6">
        <v>11</v>
      </c>
      <c r="K24" s="6">
        <v>212</v>
      </c>
      <c r="L24" s="6">
        <v>278</v>
      </c>
      <c r="M24" s="10">
        <v>212</v>
      </c>
      <c r="N24" s="6" t="s">
        <v>35</v>
      </c>
      <c r="O24" s="6" t="s">
        <v>36</v>
      </c>
      <c r="P24" s="7" t="s">
        <v>37</v>
      </c>
      <c r="Q24" s="8">
        <v>411.28</v>
      </c>
      <c r="T24" s="8">
        <v>85.13</v>
      </c>
      <c r="X24" s="8">
        <v>30</v>
      </c>
      <c r="Z24" s="8">
        <f>Q24+T24+X24</f>
        <v>526.41</v>
      </c>
      <c r="AA24" s="8">
        <v>73.7</v>
      </c>
      <c r="AB24" s="8">
        <f t="shared" si="0"/>
        <v>600.11</v>
      </c>
      <c r="AC24" s="33">
        <v>14494</v>
      </c>
      <c r="AD24" s="5"/>
      <c r="AF24" s="7"/>
      <c r="AG24" s="7"/>
      <c r="AH24" s="7"/>
      <c r="AI24" s="7"/>
      <c r="AJ24" s="7"/>
      <c r="AK24" s="7"/>
    </row>
    <row r="25" spans="1:42" s="13" customFormat="1" ht="15" customHeight="1" x14ac:dyDescent="0.3">
      <c r="A25" s="4">
        <v>42480</v>
      </c>
      <c r="B25" s="5">
        <v>1566</v>
      </c>
      <c r="C25" s="6">
        <v>2</v>
      </c>
      <c r="D25" s="6" t="s">
        <v>62</v>
      </c>
      <c r="E25" s="7" t="s">
        <v>30</v>
      </c>
      <c r="F25" s="7" t="s">
        <v>31</v>
      </c>
      <c r="G25" s="6" t="s">
        <v>32</v>
      </c>
      <c r="H25" s="7" t="s">
        <v>44</v>
      </c>
      <c r="I25" s="6" t="s">
        <v>34</v>
      </c>
      <c r="J25" s="6">
        <v>8</v>
      </c>
      <c r="K25" s="6">
        <v>158</v>
      </c>
      <c r="L25" s="6">
        <v>203</v>
      </c>
      <c r="M25" s="6">
        <v>203</v>
      </c>
      <c r="N25" s="6" t="s">
        <v>35</v>
      </c>
      <c r="O25" s="6" t="s">
        <v>36</v>
      </c>
      <c r="P25" s="7" t="s">
        <v>37</v>
      </c>
      <c r="Q25" s="8">
        <v>393.82</v>
      </c>
      <c r="T25" s="8">
        <v>81.53</v>
      </c>
      <c r="X25" s="8">
        <v>30</v>
      </c>
      <c r="Z25" s="8">
        <f>Q25+T25+X25</f>
        <v>505.35</v>
      </c>
      <c r="AA25" s="8">
        <v>70.739999999999995</v>
      </c>
      <c r="AB25" s="8">
        <f t="shared" si="0"/>
        <v>576.09</v>
      </c>
      <c r="AC25" s="33">
        <v>14499</v>
      </c>
      <c r="AD25" s="5"/>
      <c r="AF25" s="7"/>
      <c r="AG25" s="7"/>
      <c r="AH25" s="7"/>
      <c r="AI25" s="7"/>
      <c r="AJ25" s="7"/>
      <c r="AK25" s="7"/>
    </row>
    <row r="26" spans="1:42" s="13" customFormat="1" ht="15" customHeight="1" x14ac:dyDescent="0.3">
      <c r="A26" s="4">
        <v>42479</v>
      </c>
      <c r="B26" s="5">
        <v>1644</v>
      </c>
      <c r="C26" s="6">
        <v>1</v>
      </c>
      <c r="D26" s="6" t="s">
        <v>63</v>
      </c>
      <c r="E26" s="7" t="s">
        <v>30</v>
      </c>
      <c r="F26" s="7" t="s">
        <v>33</v>
      </c>
      <c r="G26" s="6" t="s">
        <v>34</v>
      </c>
      <c r="H26" s="7" t="s">
        <v>31</v>
      </c>
      <c r="I26" s="6" t="s">
        <v>32</v>
      </c>
      <c r="J26" s="6">
        <v>12</v>
      </c>
      <c r="K26" s="6">
        <v>111</v>
      </c>
      <c r="L26" s="6">
        <v>263</v>
      </c>
      <c r="M26" s="10">
        <v>263</v>
      </c>
      <c r="N26" s="6" t="s">
        <v>35</v>
      </c>
      <c r="O26" s="6" t="s">
        <v>37</v>
      </c>
      <c r="P26" s="7" t="s">
        <v>36</v>
      </c>
      <c r="Q26" s="8">
        <v>355.04</v>
      </c>
      <c r="T26" s="8">
        <v>73.5</v>
      </c>
      <c r="X26" s="8">
        <v>30</v>
      </c>
      <c r="Z26" s="8">
        <f>Q26+T26+X26</f>
        <v>458.54</v>
      </c>
      <c r="AA26" s="8">
        <v>64.2</v>
      </c>
      <c r="AB26" s="8">
        <f t="shared" si="0"/>
        <v>522.74</v>
      </c>
      <c r="AC26" s="33">
        <v>14530</v>
      </c>
      <c r="AD26" s="5"/>
      <c r="AF26" s="7"/>
      <c r="AG26" s="7"/>
      <c r="AH26" s="7"/>
      <c r="AI26" s="7"/>
      <c r="AJ26" s="7"/>
      <c r="AK26" s="7"/>
    </row>
    <row r="27" spans="1:42" s="13" customFormat="1" ht="15" customHeight="1" x14ac:dyDescent="0.3">
      <c r="A27" s="4">
        <v>42482</v>
      </c>
      <c r="B27" s="5">
        <v>1376</v>
      </c>
      <c r="C27" s="6">
        <v>1</v>
      </c>
      <c r="D27" s="6" t="s">
        <v>64</v>
      </c>
      <c r="E27" s="7" t="s">
        <v>30</v>
      </c>
      <c r="F27" s="7" t="s">
        <v>44</v>
      </c>
      <c r="G27" s="6" t="s">
        <v>34</v>
      </c>
      <c r="H27" s="7" t="s">
        <v>31</v>
      </c>
      <c r="I27" s="6" t="s">
        <v>32</v>
      </c>
      <c r="J27" s="6">
        <v>12</v>
      </c>
      <c r="K27" s="6">
        <v>97</v>
      </c>
      <c r="L27" s="6">
        <v>290</v>
      </c>
      <c r="M27" s="10">
        <v>290</v>
      </c>
      <c r="N27" s="6" t="s">
        <v>35</v>
      </c>
      <c r="O27" s="6" t="s">
        <v>37</v>
      </c>
      <c r="P27" s="7" t="s">
        <v>36</v>
      </c>
      <c r="Q27" s="8">
        <v>391.5</v>
      </c>
      <c r="T27" s="8">
        <v>81.040000000000006</v>
      </c>
      <c r="X27" s="8">
        <v>30</v>
      </c>
      <c r="Z27" s="8">
        <f>Q27+T27+X27</f>
        <v>502.54</v>
      </c>
      <c r="AA27" s="8">
        <v>70.36</v>
      </c>
      <c r="AB27" s="8">
        <f t="shared" si="0"/>
        <v>572.9</v>
      </c>
      <c r="AC27" s="33">
        <v>14536</v>
      </c>
      <c r="AD27" s="5"/>
      <c r="AF27" s="7"/>
      <c r="AG27" s="7"/>
      <c r="AH27" s="7"/>
      <c r="AI27" s="7"/>
      <c r="AJ27" s="7"/>
      <c r="AK27" s="7"/>
    </row>
    <row r="28" spans="1:42" s="13" customFormat="1" ht="15" customHeight="1" x14ac:dyDescent="0.3">
      <c r="A28" s="4">
        <v>42480</v>
      </c>
      <c r="B28" s="5">
        <v>1374</v>
      </c>
      <c r="C28" s="6">
        <v>1</v>
      </c>
      <c r="D28" s="6" t="s">
        <v>65</v>
      </c>
      <c r="E28" s="7" t="s">
        <v>30</v>
      </c>
      <c r="F28" s="7" t="s">
        <v>44</v>
      </c>
      <c r="G28" s="6" t="s">
        <v>34</v>
      </c>
      <c r="H28" s="7" t="s">
        <v>31</v>
      </c>
      <c r="I28" s="6" t="s">
        <v>32</v>
      </c>
      <c r="J28" s="6">
        <v>16</v>
      </c>
      <c r="K28" s="6">
        <v>112</v>
      </c>
      <c r="L28" s="6">
        <v>386</v>
      </c>
      <c r="M28" s="10">
        <v>386</v>
      </c>
      <c r="N28" s="6" t="s">
        <v>35</v>
      </c>
      <c r="O28" s="6" t="s">
        <v>37</v>
      </c>
      <c r="P28" s="7" t="s">
        <v>36</v>
      </c>
      <c r="Q28" s="8">
        <v>521.1</v>
      </c>
      <c r="T28" s="8">
        <v>107.87</v>
      </c>
      <c r="X28" s="8">
        <v>30</v>
      </c>
      <c r="Z28" s="8">
        <f>Q28+T28+X28</f>
        <v>658.97</v>
      </c>
      <c r="AA28" s="8">
        <v>92.25</v>
      </c>
      <c r="AB28" s="8">
        <f t="shared" si="0"/>
        <v>751.22</v>
      </c>
      <c r="AC28" s="33">
        <v>14539</v>
      </c>
      <c r="AD28" s="5"/>
      <c r="AF28" s="7"/>
      <c r="AG28" s="7"/>
      <c r="AH28" s="7"/>
      <c r="AI28" s="7"/>
      <c r="AJ28" s="7"/>
      <c r="AK28" s="7"/>
    </row>
    <row r="29" spans="1:42" s="13" customFormat="1" ht="15" customHeight="1" x14ac:dyDescent="0.3">
      <c r="A29" s="4">
        <v>42481</v>
      </c>
      <c r="B29" s="5">
        <v>1375</v>
      </c>
      <c r="C29" s="6">
        <v>1</v>
      </c>
      <c r="D29" s="6" t="s">
        <v>66</v>
      </c>
      <c r="E29" s="7" t="s">
        <v>30</v>
      </c>
      <c r="F29" s="7" t="s">
        <v>67</v>
      </c>
      <c r="G29" s="6" t="s">
        <v>34</v>
      </c>
      <c r="H29" s="7" t="s">
        <v>31</v>
      </c>
      <c r="I29" s="6" t="s">
        <v>32</v>
      </c>
      <c r="J29" s="6">
        <v>14</v>
      </c>
      <c r="K29" s="6">
        <v>108</v>
      </c>
      <c r="L29" s="6">
        <v>108</v>
      </c>
      <c r="M29" s="6">
        <v>108</v>
      </c>
      <c r="N29" s="6" t="s">
        <v>35</v>
      </c>
      <c r="O29" s="6" t="s">
        <v>37</v>
      </c>
      <c r="P29" s="7" t="s">
        <v>36</v>
      </c>
      <c r="Q29" s="8">
        <v>260</v>
      </c>
      <c r="T29" s="8">
        <v>53.82</v>
      </c>
      <c r="X29" s="8">
        <v>30</v>
      </c>
      <c r="Z29" s="8">
        <f>Q29+T29+X29</f>
        <v>343.82</v>
      </c>
      <c r="AA29" s="8">
        <v>48.13</v>
      </c>
      <c r="AB29" s="8">
        <f t="shared" si="0"/>
        <v>391.95</v>
      </c>
      <c r="AC29" s="33">
        <v>14542</v>
      </c>
      <c r="AD29" s="5"/>
      <c r="AF29" s="7"/>
      <c r="AG29" s="7"/>
      <c r="AH29" s="7"/>
      <c r="AI29" s="7"/>
      <c r="AJ29" s="7"/>
      <c r="AK29" s="7"/>
    </row>
    <row r="30" spans="1:42" s="13" customFormat="1" ht="15" customHeight="1" x14ac:dyDescent="0.3">
      <c r="A30" s="4">
        <v>42485</v>
      </c>
      <c r="B30" s="5">
        <v>1380</v>
      </c>
      <c r="C30" s="6">
        <v>1</v>
      </c>
      <c r="D30" s="6" t="s">
        <v>68</v>
      </c>
      <c r="E30" s="7" t="s">
        <v>30</v>
      </c>
      <c r="F30" s="7" t="s">
        <v>67</v>
      </c>
      <c r="G30" s="6" t="s">
        <v>34</v>
      </c>
      <c r="H30" s="7" t="s">
        <v>31</v>
      </c>
      <c r="I30" s="6" t="s">
        <v>32</v>
      </c>
      <c r="J30" s="6">
        <v>18</v>
      </c>
      <c r="K30" s="6">
        <v>160</v>
      </c>
      <c r="L30" s="6">
        <v>345</v>
      </c>
      <c r="M30" s="6">
        <v>160</v>
      </c>
      <c r="N30" s="6" t="s">
        <v>35</v>
      </c>
      <c r="O30" s="6" t="s">
        <v>37</v>
      </c>
      <c r="P30" s="7" t="s">
        <v>36</v>
      </c>
      <c r="Q30" s="8">
        <v>260</v>
      </c>
      <c r="T30" s="8">
        <v>53.82</v>
      </c>
      <c r="X30" s="8">
        <v>30</v>
      </c>
      <c r="Z30" s="8">
        <f>Q30+T30+X30</f>
        <v>343.82</v>
      </c>
      <c r="AA30" s="8">
        <v>48.13</v>
      </c>
      <c r="AB30" s="8">
        <f t="shared" si="0"/>
        <v>391.95</v>
      </c>
      <c r="AC30" s="34">
        <v>14566</v>
      </c>
      <c r="AD30" s="5"/>
      <c r="AF30" s="7"/>
      <c r="AG30" s="7"/>
      <c r="AH30" s="7"/>
      <c r="AI30" s="7"/>
      <c r="AJ30" s="7"/>
      <c r="AK30" s="7"/>
    </row>
    <row r="31" spans="1:42" s="7" customFormat="1" ht="15" customHeight="1" x14ac:dyDescent="0.3">
      <c r="A31" s="4">
        <v>42486</v>
      </c>
      <c r="B31" s="5">
        <v>1577</v>
      </c>
      <c r="C31" s="6">
        <v>2</v>
      </c>
      <c r="D31" s="6" t="s">
        <v>69</v>
      </c>
      <c r="E31" s="7" t="s">
        <v>30</v>
      </c>
      <c r="F31" s="7" t="s">
        <v>31</v>
      </c>
      <c r="G31" s="6" t="s">
        <v>32</v>
      </c>
      <c r="H31" s="7" t="s">
        <v>33</v>
      </c>
      <c r="I31" s="6" t="s">
        <v>34</v>
      </c>
      <c r="J31" s="6">
        <v>3</v>
      </c>
      <c r="K31" s="6">
        <v>42</v>
      </c>
      <c r="L31" s="6">
        <v>75</v>
      </c>
      <c r="M31" s="6">
        <v>42</v>
      </c>
      <c r="N31" s="6" t="s">
        <v>35</v>
      </c>
      <c r="O31" s="6" t="s">
        <v>36</v>
      </c>
      <c r="P31" s="7" t="s">
        <v>37</v>
      </c>
      <c r="Q31" s="8">
        <v>305</v>
      </c>
      <c r="T31" s="8">
        <v>63.13</v>
      </c>
      <c r="X31" s="8">
        <v>30</v>
      </c>
      <c r="Z31" s="8">
        <f>Q31+T31+X31</f>
        <v>398.13</v>
      </c>
      <c r="AA31" s="8">
        <v>55.74</v>
      </c>
      <c r="AB31" s="8">
        <f t="shared" si="0"/>
        <v>453.87</v>
      </c>
      <c r="AC31" s="34">
        <v>14578</v>
      </c>
      <c r="AD31" s="5"/>
      <c r="AL31" s="13"/>
      <c r="AM31" s="13"/>
      <c r="AN31" s="13"/>
      <c r="AO31" s="13"/>
      <c r="AP31" s="13"/>
    </row>
    <row r="32" spans="1:42" s="7" customFormat="1" ht="15" customHeight="1" x14ac:dyDescent="0.3">
      <c r="A32" s="4">
        <v>42474</v>
      </c>
      <c r="B32" s="5">
        <v>1625</v>
      </c>
      <c r="C32" s="6">
        <v>1</v>
      </c>
      <c r="D32" s="6" t="s">
        <v>70</v>
      </c>
      <c r="E32" s="7" t="s">
        <v>30</v>
      </c>
      <c r="F32" s="7" t="s">
        <v>33</v>
      </c>
      <c r="G32" s="6" t="s">
        <v>34</v>
      </c>
      <c r="H32" s="7" t="s">
        <v>31</v>
      </c>
      <c r="I32" s="6" t="s">
        <v>32</v>
      </c>
      <c r="J32" s="6">
        <v>18</v>
      </c>
      <c r="K32" s="6">
        <v>129</v>
      </c>
      <c r="L32" s="6">
        <v>129</v>
      </c>
      <c r="M32" s="6">
        <v>129</v>
      </c>
      <c r="N32" s="6" t="s">
        <v>35</v>
      </c>
      <c r="O32" s="6" t="s">
        <v>37</v>
      </c>
      <c r="P32" s="7" t="s">
        <v>36</v>
      </c>
      <c r="Q32" s="8">
        <v>260</v>
      </c>
      <c r="T32" s="8">
        <v>53.82</v>
      </c>
      <c r="X32" s="9">
        <v>30</v>
      </c>
      <c r="Z32" s="8">
        <f>Q32+T32+X32</f>
        <v>343.82</v>
      </c>
      <c r="AA32" s="8">
        <v>48.13</v>
      </c>
      <c r="AB32" s="8">
        <f t="shared" si="0"/>
        <v>391.95</v>
      </c>
      <c r="AC32" s="34">
        <v>14611</v>
      </c>
      <c r="AD32" s="5"/>
      <c r="AL32" s="13"/>
      <c r="AM32" s="13"/>
      <c r="AN32" s="13"/>
      <c r="AO32" s="13"/>
      <c r="AP32" s="13"/>
    </row>
    <row r="33" spans="1:37" s="7" customFormat="1" ht="15" customHeight="1" x14ac:dyDescent="0.3">
      <c r="A33" s="4">
        <v>42468</v>
      </c>
      <c r="B33" s="5">
        <v>821</v>
      </c>
      <c r="C33" s="6">
        <v>1</v>
      </c>
      <c r="D33" s="6" t="s">
        <v>71</v>
      </c>
      <c r="E33" s="7" t="s">
        <v>30</v>
      </c>
      <c r="F33" s="7" t="s">
        <v>44</v>
      </c>
      <c r="G33" s="6" t="s">
        <v>34</v>
      </c>
      <c r="H33" s="7" t="s">
        <v>31</v>
      </c>
      <c r="I33" s="6" t="s">
        <v>32</v>
      </c>
      <c r="J33" s="6">
        <v>17</v>
      </c>
      <c r="K33" s="6">
        <v>120</v>
      </c>
      <c r="L33" s="6">
        <v>120</v>
      </c>
      <c r="M33" s="6">
        <v>120</v>
      </c>
      <c r="N33" s="6" t="s">
        <v>35</v>
      </c>
      <c r="O33" s="6" t="s">
        <v>37</v>
      </c>
      <c r="P33" s="7" t="s">
        <v>36</v>
      </c>
      <c r="Q33" s="8">
        <v>260</v>
      </c>
      <c r="T33" s="8">
        <v>53.82</v>
      </c>
      <c r="X33" s="9">
        <v>30</v>
      </c>
      <c r="Z33" s="8">
        <f>Q33+T33+X33</f>
        <v>343.82</v>
      </c>
      <c r="AA33" s="8">
        <v>48.13</v>
      </c>
      <c r="AB33" s="8">
        <f t="shared" si="0"/>
        <v>391.95</v>
      </c>
      <c r="AC33" s="33">
        <v>14613</v>
      </c>
      <c r="AD33" s="5"/>
    </row>
    <row r="34" spans="1:37" s="7" customFormat="1" ht="15" customHeight="1" x14ac:dyDescent="0.3">
      <c r="A34" s="5"/>
      <c r="B34" s="5"/>
      <c r="C34" s="6"/>
      <c r="G34" s="6"/>
      <c r="M34" s="6"/>
      <c r="N34" s="6"/>
      <c r="O34" s="6"/>
      <c r="Q34" s="8"/>
      <c r="R34" s="9"/>
      <c r="T34" s="8"/>
      <c r="Z34" s="8">
        <f>SUM(Z2:Z33)</f>
        <v>14567.989999999998</v>
      </c>
      <c r="AA34" s="8">
        <f>SUM(AA2:AA33)</f>
        <v>2039.5200000000007</v>
      </c>
      <c r="AB34" s="8">
        <f>SUM(AB2:AB33)</f>
        <v>16607.510000000002</v>
      </c>
      <c r="AC34" s="33"/>
    </row>
    <row r="35" spans="1:37" s="15" customFormat="1" ht="15" customHeight="1" x14ac:dyDescent="0.3">
      <c r="A35" s="5"/>
      <c r="B35" s="5"/>
      <c r="C35" s="6"/>
      <c r="F35" s="7"/>
      <c r="G35" s="6"/>
      <c r="H35" s="7"/>
      <c r="M35" s="6"/>
      <c r="N35" s="6"/>
      <c r="O35" s="6"/>
      <c r="P35" s="16"/>
      <c r="Q35" s="16"/>
      <c r="R35" s="17"/>
      <c r="Z35" s="8"/>
      <c r="AA35" s="16"/>
      <c r="AB35" s="8"/>
      <c r="AC35" s="33"/>
      <c r="AE35" s="5"/>
    </row>
    <row r="36" spans="1:37" s="15" customFormat="1" ht="15" customHeight="1" x14ac:dyDescent="0.3">
      <c r="A36" s="5"/>
      <c r="B36" s="5"/>
      <c r="C36" s="6"/>
      <c r="F36" s="7"/>
      <c r="G36" s="6"/>
      <c r="H36" s="7"/>
      <c r="M36" s="6"/>
      <c r="N36" s="6"/>
      <c r="O36" s="6"/>
      <c r="P36" s="16"/>
      <c r="Q36" s="16"/>
      <c r="R36" s="17"/>
      <c r="Z36" s="8"/>
      <c r="AA36" s="16"/>
      <c r="AB36" s="8"/>
      <c r="AC36" s="33"/>
      <c r="AE36" s="5"/>
    </row>
    <row r="37" spans="1:37" s="3" customFormat="1" ht="15" customHeight="1" x14ac:dyDescent="0.25">
      <c r="A37" s="18"/>
      <c r="B37" s="18"/>
      <c r="C37" s="19"/>
      <c r="D37" s="2"/>
      <c r="F37" s="20"/>
      <c r="G37" s="2"/>
      <c r="H37" s="20"/>
      <c r="I37" s="2"/>
      <c r="J37" s="2"/>
      <c r="K37" s="2"/>
      <c r="L37" s="2"/>
      <c r="M37" s="19"/>
      <c r="N37" s="19"/>
      <c r="O37" s="19"/>
      <c r="P37" s="21"/>
      <c r="Q37" s="21"/>
      <c r="R37" s="22"/>
      <c r="S37" s="21"/>
      <c r="T37" s="21"/>
      <c r="U37" s="21"/>
      <c r="V37" s="2"/>
      <c r="X37" s="18"/>
      <c r="Y37" s="2"/>
      <c r="Z37" s="2"/>
      <c r="AA37" s="2"/>
      <c r="AB37" s="2"/>
      <c r="AC37" s="35"/>
      <c r="AD37" s="2"/>
      <c r="AE37" s="2"/>
      <c r="AF37" s="2"/>
      <c r="AG37" s="2"/>
      <c r="AH37" s="2"/>
      <c r="AI37" s="2"/>
      <c r="AJ37" s="2"/>
      <c r="AK37" s="2"/>
    </row>
    <row r="38" spans="1:37" x14ac:dyDescent="0.25">
      <c r="A38"/>
      <c r="B38"/>
      <c r="C38"/>
      <c r="F38"/>
      <c r="H38"/>
      <c r="M38"/>
      <c r="N38"/>
      <c r="O38"/>
      <c r="P38"/>
      <c r="Q38"/>
      <c r="R38"/>
      <c r="S38"/>
      <c r="T38"/>
      <c r="U38"/>
      <c r="W38"/>
      <c r="X38"/>
    </row>
    <row r="39" spans="1:37" x14ac:dyDescent="0.25">
      <c r="A39" s="24"/>
      <c r="B39"/>
      <c r="C39"/>
      <c r="F39"/>
      <c r="H39"/>
      <c r="M39"/>
      <c r="N39"/>
      <c r="O39"/>
      <c r="P39"/>
      <c r="Q39"/>
      <c r="R39"/>
      <c r="S39"/>
      <c r="T39"/>
      <c r="U39"/>
      <c r="W39"/>
      <c r="X39"/>
    </row>
    <row r="40" spans="1:37" x14ac:dyDescent="0.25">
      <c r="E40" s="23"/>
    </row>
    <row r="41" spans="1:37" x14ac:dyDescent="0.25">
      <c r="E41" s="23"/>
    </row>
    <row r="42" spans="1:37" x14ac:dyDescent="0.25">
      <c r="E42" s="23"/>
    </row>
    <row r="43" spans="1:37" x14ac:dyDescent="0.25">
      <c r="E43" s="23"/>
    </row>
    <row r="44" spans="1:37" x14ac:dyDescent="0.25">
      <c r="E44" s="23"/>
    </row>
    <row r="45" spans="1:37" x14ac:dyDescent="0.25">
      <c r="E45" s="23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SCRUB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2016-06-14T13:12:00Z</dcterms:created>
  <dcterms:modified xsi:type="dcterms:W3CDTF">2016-06-14T13:13:24Z</dcterms:modified>
</cp:coreProperties>
</file>