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20" windowWidth="28452" windowHeight="11652"/>
  </bookViews>
  <sheets>
    <sheet name="INV244250" sheetId="1" r:id="rId1"/>
  </sheets>
  <definedNames>
    <definedName name="_xlnm._FilterDatabase" localSheetId="0" hidden="1">'INV244250'!$A$2:$Y$28</definedName>
  </definedNames>
  <calcPr calcId="145621"/>
</workbook>
</file>

<file path=xl/calcChain.xml><?xml version="1.0" encoding="utf-8"?>
<calcChain xmlns="http://schemas.openxmlformats.org/spreadsheetml/2006/main">
  <c r="T28" i="1" l="1"/>
  <c r="T27" i="1"/>
  <c r="U27" i="1" s="1"/>
  <c r="T26" i="1"/>
  <c r="U25" i="1"/>
  <c r="V25" i="1" s="1"/>
  <c r="T25" i="1"/>
  <c r="T24" i="1"/>
  <c r="U24" i="1" s="1"/>
  <c r="V24" i="1" s="1"/>
  <c r="T23" i="1"/>
  <c r="T22" i="1"/>
  <c r="U22" i="1" s="1"/>
  <c r="V22" i="1" s="1"/>
  <c r="T21" i="1"/>
  <c r="T20" i="1"/>
  <c r="T19" i="1"/>
  <c r="U19" i="1" s="1"/>
  <c r="T18" i="1"/>
  <c r="T17" i="1"/>
  <c r="U17" i="1" s="1"/>
  <c r="V17" i="1" s="1"/>
  <c r="T16" i="1"/>
  <c r="U16" i="1" s="1"/>
  <c r="V16" i="1" s="1"/>
  <c r="T15" i="1"/>
  <c r="T14" i="1"/>
  <c r="U14" i="1" s="1"/>
  <c r="V14" i="1" s="1"/>
  <c r="T13" i="1"/>
  <c r="T12" i="1"/>
  <c r="U12" i="1" s="1"/>
  <c r="T11" i="1"/>
  <c r="T10" i="1"/>
  <c r="U10" i="1" s="1"/>
  <c r="V10" i="1" s="1"/>
  <c r="T9" i="1"/>
  <c r="U9" i="1" s="1"/>
  <c r="V9" i="1" s="1"/>
  <c r="T8" i="1"/>
  <c r="U8" i="1" s="1"/>
  <c r="V8" i="1" s="1"/>
  <c r="T7" i="1"/>
  <c r="T6" i="1"/>
  <c r="U6" i="1" s="1"/>
  <c r="V6" i="1" s="1"/>
  <c r="T5" i="1"/>
  <c r="T4" i="1"/>
  <c r="U4" i="1" s="1"/>
  <c r="T3" i="1"/>
  <c r="T2" i="1"/>
  <c r="V3" i="1" l="1"/>
  <c r="U18" i="1"/>
  <c r="V18" i="1" s="1"/>
  <c r="U3" i="1"/>
  <c r="U13" i="1"/>
  <c r="V13" i="1" s="1"/>
  <c r="V19" i="1"/>
  <c r="V27" i="1"/>
  <c r="U5" i="1"/>
  <c r="V5" i="1" s="1"/>
  <c r="U26" i="1"/>
  <c r="V26" i="1" s="1"/>
  <c r="U11" i="1"/>
  <c r="V11" i="1" s="1"/>
  <c r="U21" i="1"/>
  <c r="V21" i="1" s="1"/>
  <c r="U20" i="1"/>
  <c r="V20" i="1" s="1"/>
  <c r="U28" i="1"/>
  <c r="V28" i="1" s="1"/>
  <c r="V4" i="1"/>
  <c r="U7" i="1"/>
  <c r="V7" i="1" s="1"/>
  <c r="V12" i="1"/>
  <c r="U15" i="1"/>
  <c r="V15" i="1" s="1"/>
  <c r="U23" i="1"/>
  <c r="V23" i="1" s="1"/>
  <c r="U2" i="1"/>
  <c r="V2" i="1" l="1"/>
</calcChain>
</file>

<file path=xl/sharedStrings.xml><?xml version="1.0" encoding="utf-8"?>
<sst xmlns="http://schemas.openxmlformats.org/spreadsheetml/2006/main" count="309" uniqueCount="129">
  <si>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</si>
  <si>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</si>
  <si>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</si>
  <si>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</si>
  <si>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</si>
  <si>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</si>
  <si>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</si>
  <si>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</si>
  <si>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</si>
  <si>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</si>
  <si>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</si>
  <si>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</si>
  <si>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</si>
  <si>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</si>
  <si>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</si>
  <si>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</si>
  <si>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</si>
  <si>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</si>
  <si>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</si>
  <si>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</si>
  <si>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</si>
  <si>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</si>
  <si>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</si>
  <si>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</si>
  <si>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</si>
  <si>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1991206</t>
  </si>
  <si>
    <t>INV83427</t>
  </si>
  <si>
    <t>COLORTONE</t>
  </si>
  <si>
    <t>HENDRIK SAN VAN HEERDEN</t>
  </si>
  <si>
    <t>CPT</t>
  </si>
  <si>
    <t>BFN</t>
  </si>
  <si>
    <t>KROONSTAD</t>
  </si>
  <si>
    <t>DOOR</t>
  </si>
  <si>
    <t>INV244250</t>
  </si>
  <si>
    <t>MOV001</t>
  </si>
  <si>
    <t>2054029</t>
  </si>
  <si>
    <t>INV83689</t>
  </si>
  <si>
    <t>COLORTONE CPT</t>
  </si>
  <si>
    <t>KATHU BUILD IT T/A LANDBOU LTD</t>
  </si>
  <si>
    <t>KATHU</t>
  </si>
  <si>
    <t>2052679</t>
  </si>
  <si>
    <t>SIMONVLEI CPT</t>
  </si>
  <si>
    <t xml:space="preserve">R.DE CARVALHO </t>
  </si>
  <si>
    <t>2054030</t>
  </si>
  <si>
    <t>INV83692</t>
  </si>
  <si>
    <t>POSMASBURG BUILD IT</t>
  </si>
  <si>
    <t>POSTMASBURG</t>
  </si>
  <si>
    <t>1934518</t>
  </si>
  <si>
    <t>IE GLOBAL</t>
  </si>
  <si>
    <t>STEPHANS JHB DEPOT</t>
  </si>
  <si>
    <t>JNB</t>
  </si>
  <si>
    <t>BONAERO PARK &amp; EXT</t>
  </si>
  <si>
    <t>1934583</t>
  </si>
  <si>
    <t>EDWIN JHB DEPOT</t>
  </si>
  <si>
    <t>1934585</t>
  </si>
  <si>
    <t>1934586</t>
  </si>
  <si>
    <t>1934582</t>
  </si>
  <si>
    <t>STEPHANS JHB DEPOT NEW.</t>
  </si>
  <si>
    <t>2054033</t>
  </si>
  <si>
    <t>INV83682</t>
  </si>
  <si>
    <t>COLORTONE PAINTS</t>
  </si>
  <si>
    <t>BUCO HAZYVIEW</t>
  </si>
  <si>
    <t>HAZYVIEW</t>
  </si>
  <si>
    <t>2054031</t>
  </si>
  <si>
    <t>INV83686</t>
  </si>
  <si>
    <t xml:space="preserve">COLOR TONE PAINTS </t>
  </si>
  <si>
    <t>MIDDLEBURG BUILD IT</t>
  </si>
  <si>
    <t>MIDDELBURG (JNB)</t>
  </si>
  <si>
    <t>2054034</t>
  </si>
  <si>
    <t>INV83684</t>
  </si>
  <si>
    <t>R&amp;S BUILD IT</t>
  </si>
  <si>
    <t>SPRINGS</t>
  </si>
  <si>
    <t>2054036</t>
  </si>
  <si>
    <t>INV83671</t>
  </si>
  <si>
    <t>TRACTOR REQUISITES</t>
  </si>
  <si>
    <t>STANDERTON</t>
  </si>
  <si>
    <t>1934517</t>
  </si>
  <si>
    <t>MORNE WAREHOUSE</t>
  </si>
  <si>
    <t>PLZ</t>
  </si>
  <si>
    <t>LORRAINE</t>
  </si>
  <si>
    <t>2054035</t>
  </si>
  <si>
    <t>INV83680</t>
  </si>
  <si>
    <t>BUCO WALKER DRIVE</t>
  </si>
  <si>
    <t>PORT ELIZABETH</t>
  </si>
  <si>
    <t>2054022</t>
  </si>
  <si>
    <t>INV83633</t>
  </si>
  <si>
    <t>BUCO UITENHAGE</t>
  </si>
  <si>
    <t>UITENHAGE</t>
  </si>
  <si>
    <t>2015610</t>
  </si>
  <si>
    <t>SOCCER SCENE</t>
  </si>
  <si>
    <t>CAPE TOWN</t>
  </si>
  <si>
    <t>2003748</t>
  </si>
  <si>
    <t>1851160</t>
  </si>
  <si>
    <t>PRIONTEX  MICRONCLEAN</t>
  </si>
  <si>
    <t>JOH HILL EYE &amp; LASER CENTRE</t>
  </si>
  <si>
    <t>CLAREMONT (CAPE TOWN)</t>
  </si>
  <si>
    <t>OVERNIGHT ROAD</t>
  </si>
  <si>
    <t>2007109</t>
  </si>
  <si>
    <t>EMIT - CPT DEPOT</t>
  </si>
  <si>
    <t>EPPING</t>
  </si>
  <si>
    <t>2000419</t>
  </si>
  <si>
    <t>1934583 1 ITEM RETURN DAMAGE</t>
  </si>
  <si>
    <t>DHL</t>
  </si>
  <si>
    <t>I.E GLOBAL</t>
  </si>
  <si>
    <t>MAITLAND</t>
  </si>
  <si>
    <t>2024641</t>
  </si>
  <si>
    <t>R &amp; S BUILD IT</t>
  </si>
  <si>
    <t>OTTERY</t>
  </si>
  <si>
    <t>2073783</t>
  </si>
  <si>
    <t>PRIONTEX DISPATCH</t>
  </si>
  <si>
    <t>PRIONTEX DBN</t>
  </si>
  <si>
    <t>DBN</t>
  </si>
  <si>
    <t>DURBAN</t>
  </si>
  <si>
    <t>1851159</t>
  </si>
  <si>
    <t>PRIONTEX JHB</t>
  </si>
  <si>
    <t>2015576</t>
  </si>
  <si>
    <t>JNB51466</t>
  </si>
  <si>
    <t>BRIDGETTE EAGLES</t>
  </si>
  <si>
    <t xml:space="preserve"> PVT KRAAIFONTEIN</t>
  </si>
  <si>
    <t>PTA</t>
  </si>
  <si>
    <t>KRAAIFONTEIN</t>
  </si>
  <si>
    <t>2015632</t>
  </si>
  <si>
    <t>JNB51523</t>
  </si>
  <si>
    <t>ERYMATT INTERNATIONAL</t>
  </si>
  <si>
    <t>CJ PHEIN</t>
  </si>
  <si>
    <t>DELMAS</t>
  </si>
  <si>
    <t>2061710</t>
  </si>
  <si>
    <t>T &amp; E TOPLINE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</si>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</sst>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topLeftCell="E1" workbookViewId="0">
      <selection activeCell="S1" sqref="S1"/>
    </sheetView>
  </sheetViews>
  <sheetFormatPr defaultRowHeight="14.4" x14ac:dyDescent="0.3"/>
  <cols>
    <col min="1" max="1" width="11.44140625" style="1" bestFit="1" customWidth="1"/>
    <col min="2" max="2" width="10" bestFit="1" customWidth="1"/>
    <col min="3" max="3" width="5.33203125" customWidth="1"/>
    <col min="4" max="4" width="18.5546875" customWidth="1"/>
    <col min="5" max="5" width="34.6640625" bestFit="1" customWidth="1"/>
    <col min="6" max="6" width="6.88671875" bestFit="1" customWidth="1"/>
    <col min="7" max="7" width="6" bestFit="1" customWidth="1"/>
    <col min="8" max="8" width="12.44140625" bestFit="1" customWidth="1"/>
    <col min="9" max="9" width="23.5546875" bestFit="1" customWidth="1"/>
    <col min="10" max="10" width="16.21875" bestFit="1" customWidth="1"/>
    <col min="11" max="11" width="4" bestFit="1" customWidth="1"/>
    <col min="12" max="12" width="7.44140625" bestFit="1" customWidth="1"/>
    <col min="13" max="13" width="9" bestFit="1" customWidth="1"/>
    <col min="14" max="14" width="10.44140625" bestFit="1" customWidth="1"/>
    <col min="15" max="15" width="10.44140625" customWidth="1"/>
    <col min="16" max="16" width="13.77734375" style="2" bestFit="1" customWidth="1"/>
    <col min="17" max="17" width="13.77734375" style="2" customWidth="1"/>
    <col min="18" max="18" width="8" style="2" bestFit="1" customWidth="1"/>
    <col min="19" max="19" width="11.5546875" style="2" bestFit="1" customWidth="1"/>
    <col min="20" max="20" width="10.5546875" bestFit="1" customWidth="1"/>
    <col min="21" max="21" width="10" bestFit="1" customWidth="1"/>
    <col min="22" max="22" width="10.5546875" bestFit="1" customWidth="1"/>
    <col min="23" max="23" width="10.88671875" customWidth="1"/>
    <col min="24" max="24" width="14.44140625" bestFit="1" customWidth="1"/>
  </cols>
  <sheetData>
    <row r="1" spans="1:25" ht="7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3">
      <c r="A2" s="5">
        <v>44172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29</v>
      </c>
      <c r="H2" s="6" t="s">
        <v>30</v>
      </c>
      <c r="I2" s="6" t="s">
        <v>31</v>
      </c>
      <c r="J2" s="6" t="s">
        <v>32</v>
      </c>
      <c r="K2" s="6">
        <v>1</v>
      </c>
      <c r="L2" s="6">
        <v>264</v>
      </c>
      <c r="M2" s="6">
        <v>147.84</v>
      </c>
      <c r="N2" s="7">
        <v>264</v>
      </c>
      <c r="O2" s="7">
        <v>0</v>
      </c>
      <c r="P2" s="8">
        <v>635.23680000000002</v>
      </c>
      <c r="Q2" s="8">
        <v>0</v>
      </c>
      <c r="R2" s="8">
        <v>224.53980000000001</v>
      </c>
      <c r="S2" s="8">
        <v>772.55980000000011</v>
      </c>
      <c r="T2" s="9">
        <f>P2+Q2+R2+S2</f>
        <v>1632.3364000000001</v>
      </c>
      <c r="U2" s="7">
        <f>T2*15%</f>
        <v>244.85046</v>
      </c>
      <c r="V2" s="9">
        <f>T2+U2</f>
        <v>1877.1868600000003</v>
      </c>
      <c r="W2" s="7" t="s">
        <v>33</v>
      </c>
      <c r="X2" s="7" t="s">
        <v>34</v>
      </c>
      <c r="Y2" s="7"/>
    </row>
    <row r="3" spans="1:25" x14ac:dyDescent="0.3">
      <c r="A3" s="5">
        <v>44186</v>
      </c>
      <c r="B3" s="6" t="s">
        <v>35</v>
      </c>
      <c r="C3" s="6" t="s">
        <v>36</v>
      </c>
      <c r="D3" s="6" t="s">
        <v>37</v>
      </c>
      <c r="E3" s="6" t="s">
        <v>38</v>
      </c>
      <c r="F3" s="6" t="s">
        <v>29</v>
      </c>
      <c r="G3" s="6" t="s">
        <v>29</v>
      </c>
      <c r="H3" s="6" t="s">
        <v>30</v>
      </c>
      <c r="I3" s="6" t="s">
        <v>39</v>
      </c>
      <c r="J3" s="6" t="s">
        <v>32</v>
      </c>
      <c r="K3" s="6">
        <v>1</v>
      </c>
      <c r="L3" s="6">
        <v>219</v>
      </c>
      <c r="M3" s="6">
        <v>142.80000000000001</v>
      </c>
      <c r="N3" s="7">
        <v>219</v>
      </c>
      <c r="O3" s="7">
        <v>0</v>
      </c>
      <c r="P3" s="8">
        <v>526.95780000000002</v>
      </c>
      <c r="Q3" s="8">
        <v>0</v>
      </c>
      <c r="R3" s="8">
        <v>189.6234</v>
      </c>
      <c r="S3" s="8">
        <v>661.89580000000001</v>
      </c>
      <c r="T3" s="9">
        <f t="shared" ref="T3:T28" si="0">P3+Q3+R3+S3</f>
        <v>1378.4770000000001</v>
      </c>
      <c r="U3" s="7">
        <f t="shared" ref="U3:U28" si="1">T3*15%</f>
        <v>206.77155000000002</v>
      </c>
      <c r="V3" s="9">
        <f t="shared" ref="V3:V28" si="2">T3+U3</f>
        <v>1585.24855</v>
      </c>
      <c r="W3" s="7" t="s">
        <v>33</v>
      </c>
      <c r="X3" s="7" t="s">
        <v>34</v>
      </c>
      <c r="Y3" s="7"/>
    </row>
    <row r="4" spans="1:25" x14ac:dyDescent="0.3">
      <c r="A4" s="5">
        <v>44183</v>
      </c>
      <c r="B4" s="6" t="s">
        <v>40</v>
      </c>
      <c r="C4" s="6"/>
      <c r="D4" s="6" t="s">
        <v>41</v>
      </c>
      <c r="E4" s="6" t="s">
        <v>42</v>
      </c>
      <c r="F4" s="6" t="s">
        <v>29</v>
      </c>
      <c r="G4" s="6" t="s">
        <v>29</v>
      </c>
      <c r="H4" s="6" t="s">
        <v>30</v>
      </c>
      <c r="I4" s="6" t="s">
        <v>31</v>
      </c>
      <c r="J4" s="6" t="s">
        <v>32</v>
      </c>
      <c r="K4" s="6">
        <v>1</v>
      </c>
      <c r="L4" s="6">
        <v>16</v>
      </c>
      <c r="M4" s="6">
        <v>4.41</v>
      </c>
      <c r="N4" s="7">
        <v>16</v>
      </c>
      <c r="O4" s="7">
        <v>0</v>
      </c>
      <c r="P4" s="8">
        <v>61.639000000000003</v>
      </c>
      <c r="Q4" s="8">
        <v>0</v>
      </c>
      <c r="R4" s="8">
        <v>35.774999999999999</v>
      </c>
      <c r="S4" s="8">
        <v>162.6782</v>
      </c>
      <c r="T4" s="9">
        <f t="shared" si="0"/>
        <v>260.09219999999999</v>
      </c>
      <c r="U4" s="7">
        <f t="shared" si="1"/>
        <v>39.013829999999999</v>
      </c>
      <c r="V4" s="9">
        <f t="shared" si="2"/>
        <v>299.10602999999998</v>
      </c>
      <c r="W4" s="7" t="s">
        <v>33</v>
      </c>
      <c r="X4" s="7" t="s">
        <v>34</v>
      </c>
      <c r="Y4" s="7"/>
    </row>
    <row r="5" spans="1:25" x14ac:dyDescent="0.3">
      <c r="A5" s="5">
        <v>44186</v>
      </c>
      <c r="B5" s="6" t="s">
        <v>43</v>
      </c>
      <c r="C5" s="6" t="s">
        <v>44</v>
      </c>
      <c r="D5" s="6" t="s">
        <v>37</v>
      </c>
      <c r="E5" s="6" t="s">
        <v>45</v>
      </c>
      <c r="F5" s="6" t="s">
        <v>29</v>
      </c>
      <c r="G5" s="6" t="s">
        <v>29</v>
      </c>
      <c r="H5" s="6" t="s">
        <v>30</v>
      </c>
      <c r="I5" s="6" t="s">
        <v>46</v>
      </c>
      <c r="J5" s="6" t="s">
        <v>32</v>
      </c>
      <c r="K5" s="6">
        <v>1</v>
      </c>
      <c r="L5" s="6">
        <v>102</v>
      </c>
      <c r="M5" s="6">
        <v>59.4</v>
      </c>
      <c r="N5" s="7">
        <v>102</v>
      </c>
      <c r="O5" s="7">
        <v>0</v>
      </c>
      <c r="P5" s="8">
        <v>245.4324</v>
      </c>
      <c r="Q5" s="8">
        <v>0</v>
      </c>
      <c r="R5" s="8">
        <v>98.823800000000006</v>
      </c>
      <c r="S5" s="8">
        <v>374.16940000000005</v>
      </c>
      <c r="T5" s="9">
        <f t="shared" si="0"/>
        <v>718.42560000000003</v>
      </c>
      <c r="U5" s="7">
        <f t="shared" si="1"/>
        <v>107.76384</v>
      </c>
      <c r="V5" s="9">
        <f t="shared" si="2"/>
        <v>826.18943999999999</v>
      </c>
      <c r="W5" s="7" t="s">
        <v>33</v>
      </c>
      <c r="X5" s="7" t="s">
        <v>34</v>
      </c>
      <c r="Y5" s="7"/>
    </row>
    <row r="6" spans="1:25" x14ac:dyDescent="0.3">
      <c r="A6" s="5">
        <v>44187</v>
      </c>
      <c r="B6" s="6" t="s">
        <v>47</v>
      </c>
      <c r="C6" s="6"/>
      <c r="D6" s="6" t="s">
        <v>48</v>
      </c>
      <c r="E6" s="6" t="s">
        <v>49</v>
      </c>
      <c r="F6" s="6" t="s">
        <v>29</v>
      </c>
      <c r="G6" s="6" t="s">
        <v>29</v>
      </c>
      <c r="H6" s="6" t="s">
        <v>50</v>
      </c>
      <c r="I6" s="6" t="s">
        <v>51</v>
      </c>
      <c r="J6" s="6" t="s">
        <v>32</v>
      </c>
      <c r="K6" s="6">
        <v>2</v>
      </c>
      <c r="L6" s="6">
        <v>34</v>
      </c>
      <c r="M6" s="6">
        <v>17.11</v>
      </c>
      <c r="N6" s="7">
        <v>34</v>
      </c>
      <c r="O6" s="7">
        <v>0</v>
      </c>
      <c r="P6" s="8">
        <v>80.008800000000008</v>
      </c>
      <c r="Q6" s="8">
        <v>0</v>
      </c>
      <c r="R6" s="8">
        <v>12.7624</v>
      </c>
      <c r="S6" s="8">
        <v>0</v>
      </c>
      <c r="T6" s="9">
        <f t="shared" si="0"/>
        <v>92.771200000000007</v>
      </c>
      <c r="U6" s="7">
        <f t="shared" si="1"/>
        <v>13.91568</v>
      </c>
      <c r="V6" s="9">
        <f t="shared" si="2"/>
        <v>106.68688</v>
      </c>
      <c r="W6" s="7" t="s">
        <v>33</v>
      </c>
      <c r="X6" s="7" t="s">
        <v>34</v>
      </c>
      <c r="Y6" s="7"/>
    </row>
    <row r="7" spans="1:25" x14ac:dyDescent="0.3">
      <c r="A7" s="5">
        <v>44188</v>
      </c>
      <c r="B7" s="6" t="s">
        <v>52</v>
      </c>
      <c r="C7" s="6"/>
      <c r="D7" s="6" t="s">
        <v>48</v>
      </c>
      <c r="E7" s="6" t="s">
        <v>53</v>
      </c>
      <c r="F7" s="6" t="s">
        <v>29</v>
      </c>
      <c r="G7" s="6" t="s">
        <v>29</v>
      </c>
      <c r="H7" s="6" t="s">
        <v>50</v>
      </c>
      <c r="I7" s="6" t="s">
        <v>51</v>
      </c>
      <c r="J7" s="6" t="s">
        <v>32</v>
      </c>
      <c r="K7" s="6">
        <v>48</v>
      </c>
      <c r="L7" s="6">
        <v>318</v>
      </c>
      <c r="M7" s="6">
        <v>413.38</v>
      </c>
      <c r="N7" s="7">
        <v>414</v>
      </c>
      <c r="O7" s="7">
        <v>0</v>
      </c>
      <c r="P7" s="8">
        <v>974.22480000000007</v>
      </c>
      <c r="Q7" s="8">
        <v>0</v>
      </c>
      <c r="R7" s="8">
        <v>155.3854</v>
      </c>
      <c r="S7" s="8">
        <v>0</v>
      </c>
      <c r="T7" s="9">
        <f t="shared" si="0"/>
        <v>1129.6102000000001</v>
      </c>
      <c r="U7" s="7">
        <f t="shared" si="1"/>
        <v>169.44153</v>
      </c>
      <c r="V7" s="9">
        <f t="shared" si="2"/>
        <v>1299.0517300000001</v>
      </c>
      <c r="W7" s="7" t="s">
        <v>33</v>
      </c>
      <c r="X7" s="7" t="s">
        <v>34</v>
      </c>
      <c r="Y7" s="7"/>
    </row>
    <row r="8" spans="1:25" x14ac:dyDescent="0.3">
      <c r="A8" s="5">
        <v>44188</v>
      </c>
      <c r="B8" s="6" t="s">
        <v>54</v>
      </c>
      <c r="C8" s="6"/>
      <c r="D8" s="6" t="s">
        <v>48</v>
      </c>
      <c r="E8" s="6" t="s">
        <v>53</v>
      </c>
      <c r="F8" s="6" t="s">
        <v>29</v>
      </c>
      <c r="G8" s="6" t="s">
        <v>29</v>
      </c>
      <c r="H8" s="6" t="s">
        <v>50</v>
      </c>
      <c r="I8" s="6" t="s">
        <v>51</v>
      </c>
      <c r="J8" s="6" t="s">
        <v>32</v>
      </c>
      <c r="K8" s="6">
        <v>9</v>
      </c>
      <c r="L8" s="6">
        <v>54</v>
      </c>
      <c r="M8" s="6">
        <v>45.02</v>
      </c>
      <c r="N8" s="7">
        <v>54</v>
      </c>
      <c r="O8" s="7">
        <v>0</v>
      </c>
      <c r="P8" s="8">
        <v>127.0728</v>
      </c>
      <c r="Q8" s="8">
        <v>0</v>
      </c>
      <c r="R8" s="8">
        <v>20.267200000000003</v>
      </c>
      <c r="S8" s="8">
        <v>0</v>
      </c>
      <c r="T8" s="9">
        <f t="shared" si="0"/>
        <v>147.34</v>
      </c>
      <c r="U8" s="7">
        <f t="shared" si="1"/>
        <v>22.100999999999999</v>
      </c>
      <c r="V8" s="9">
        <f t="shared" si="2"/>
        <v>169.441</v>
      </c>
      <c r="W8" s="7" t="s">
        <v>33</v>
      </c>
      <c r="X8" s="7" t="s">
        <v>34</v>
      </c>
      <c r="Y8" s="7"/>
    </row>
    <row r="9" spans="1:25" x14ac:dyDescent="0.3">
      <c r="A9" s="5">
        <v>44188</v>
      </c>
      <c r="B9" s="6" t="s">
        <v>55</v>
      </c>
      <c r="C9" s="6"/>
      <c r="D9" s="6" t="s">
        <v>48</v>
      </c>
      <c r="E9" s="6" t="s">
        <v>49</v>
      </c>
      <c r="F9" s="6" t="s">
        <v>29</v>
      </c>
      <c r="G9" s="6" t="s">
        <v>29</v>
      </c>
      <c r="H9" s="6" t="s">
        <v>50</v>
      </c>
      <c r="I9" s="6" t="s">
        <v>51</v>
      </c>
      <c r="J9" s="6" t="s">
        <v>32</v>
      </c>
      <c r="K9" s="6">
        <v>3</v>
      </c>
      <c r="L9" s="6">
        <v>36</v>
      </c>
      <c r="M9" s="6">
        <v>24.07</v>
      </c>
      <c r="N9" s="7">
        <v>36</v>
      </c>
      <c r="O9" s="7">
        <v>0</v>
      </c>
      <c r="P9" s="8">
        <v>84.71520000000001</v>
      </c>
      <c r="Q9" s="8">
        <v>0</v>
      </c>
      <c r="R9" s="8">
        <v>13.515000000000001</v>
      </c>
      <c r="S9" s="8">
        <v>0</v>
      </c>
      <c r="T9" s="9">
        <f t="shared" si="0"/>
        <v>98.230200000000011</v>
      </c>
      <c r="U9" s="7">
        <f t="shared" si="1"/>
        <v>14.734530000000001</v>
      </c>
      <c r="V9" s="9">
        <f t="shared" si="2"/>
        <v>112.96473000000002</v>
      </c>
      <c r="W9" s="7" t="s">
        <v>33</v>
      </c>
      <c r="X9" s="7" t="s">
        <v>34</v>
      </c>
      <c r="Y9" s="7"/>
    </row>
    <row r="10" spans="1:25" x14ac:dyDescent="0.3">
      <c r="A10" s="5">
        <v>44189</v>
      </c>
      <c r="B10" s="6" t="s">
        <v>56</v>
      </c>
      <c r="C10" s="6"/>
      <c r="D10" s="6" t="s">
        <v>48</v>
      </c>
      <c r="E10" s="6" t="s">
        <v>57</v>
      </c>
      <c r="F10" s="6" t="s">
        <v>29</v>
      </c>
      <c r="G10" s="6" t="s">
        <v>29</v>
      </c>
      <c r="H10" s="6" t="s">
        <v>50</v>
      </c>
      <c r="I10" s="6" t="s">
        <v>51</v>
      </c>
      <c r="J10" s="6" t="s">
        <v>32</v>
      </c>
      <c r="K10" s="6">
        <v>1</v>
      </c>
      <c r="L10" s="6">
        <v>9</v>
      </c>
      <c r="M10" s="6">
        <v>10.82</v>
      </c>
      <c r="N10" s="7">
        <v>11</v>
      </c>
      <c r="O10" s="7">
        <v>0</v>
      </c>
      <c r="P10" s="8">
        <v>64.024000000000001</v>
      </c>
      <c r="Q10" s="8">
        <v>0</v>
      </c>
      <c r="R10" s="8">
        <v>10.207800000000001</v>
      </c>
      <c r="S10" s="8">
        <v>0</v>
      </c>
      <c r="T10" s="9">
        <f t="shared" si="0"/>
        <v>74.231800000000007</v>
      </c>
      <c r="U10" s="7">
        <f t="shared" si="1"/>
        <v>11.134770000000001</v>
      </c>
      <c r="V10" s="9">
        <f t="shared" si="2"/>
        <v>85.36657000000001</v>
      </c>
      <c r="W10" s="7" t="s">
        <v>33</v>
      </c>
      <c r="X10" s="7" t="s">
        <v>34</v>
      </c>
      <c r="Y10" s="7"/>
    </row>
    <row r="11" spans="1:25" x14ac:dyDescent="0.3">
      <c r="A11" s="5">
        <v>44186</v>
      </c>
      <c r="B11" s="6" t="s">
        <v>58</v>
      </c>
      <c r="C11" s="6" t="s">
        <v>59</v>
      </c>
      <c r="D11" s="6" t="s">
        <v>60</v>
      </c>
      <c r="E11" s="6" t="s">
        <v>61</v>
      </c>
      <c r="F11" s="6" t="s">
        <v>29</v>
      </c>
      <c r="G11" s="6" t="s">
        <v>29</v>
      </c>
      <c r="H11" s="6" t="s">
        <v>50</v>
      </c>
      <c r="I11" s="6" t="s">
        <v>62</v>
      </c>
      <c r="J11" s="6" t="s">
        <v>32</v>
      </c>
      <c r="K11" s="6">
        <v>1</v>
      </c>
      <c r="L11" s="6">
        <v>331</v>
      </c>
      <c r="M11" s="6">
        <v>168.3</v>
      </c>
      <c r="N11" s="7">
        <v>331</v>
      </c>
      <c r="O11" s="7">
        <v>0</v>
      </c>
      <c r="P11" s="8">
        <v>778.90920000000006</v>
      </c>
      <c r="Q11" s="8">
        <v>0</v>
      </c>
      <c r="R11" s="8">
        <v>192.5172</v>
      </c>
      <c r="S11" s="8">
        <v>428.09160000000003</v>
      </c>
      <c r="T11" s="9">
        <f t="shared" si="0"/>
        <v>1399.518</v>
      </c>
      <c r="U11" s="7">
        <f t="shared" si="1"/>
        <v>209.92769999999999</v>
      </c>
      <c r="V11" s="9">
        <f t="shared" si="2"/>
        <v>1609.4457</v>
      </c>
      <c r="W11" s="7" t="s">
        <v>33</v>
      </c>
      <c r="X11" s="7" t="s">
        <v>34</v>
      </c>
      <c r="Y11" s="7"/>
    </row>
    <row r="12" spans="1:25" x14ac:dyDescent="0.3">
      <c r="A12" s="5">
        <v>44186</v>
      </c>
      <c r="B12" s="6" t="s">
        <v>63</v>
      </c>
      <c r="C12" s="6" t="s">
        <v>64</v>
      </c>
      <c r="D12" s="6" t="s">
        <v>65</v>
      </c>
      <c r="E12" s="6" t="s">
        <v>66</v>
      </c>
      <c r="F12" s="6" t="s">
        <v>29</v>
      </c>
      <c r="G12" s="6" t="s">
        <v>29</v>
      </c>
      <c r="H12" s="6" t="s">
        <v>50</v>
      </c>
      <c r="I12" s="6" t="s">
        <v>67</v>
      </c>
      <c r="J12" s="6" t="s">
        <v>32</v>
      </c>
      <c r="K12" s="6">
        <v>1</v>
      </c>
      <c r="L12" s="6">
        <v>31</v>
      </c>
      <c r="M12" s="6">
        <v>13.48</v>
      </c>
      <c r="N12" s="7">
        <v>31</v>
      </c>
      <c r="O12" s="7">
        <v>0</v>
      </c>
      <c r="P12" s="8">
        <v>72.94919999999999</v>
      </c>
      <c r="Q12" s="8">
        <v>0</v>
      </c>
      <c r="R12" s="8">
        <v>26.150200000000002</v>
      </c>
      <c r="S12" s="8">
        <v>91.011600000000001</v>
      </c>
      <c r="T12" s="9">
        <f t="shared" si="0"/>
        <v>190.11099999999999</v>
      </c>
      <c r="U12" s="7">
        <f t="shared" si="1"/>
        <v>28.516649999999998</v>
      </c>
      <c r="V12" s="9">
        <f t="shared" si="2"/>
        <v>218.62764999999999</v>
      </c>
      <c r="W12" s="7" t="s">
        <v>33</v>
      </c>
      <c r="X12" s="7" t="s">
        <v>34</v>
      </c>
      <c r="Y12" s="7"/>
    </row>
    <row r="13" spans="1:25" x14ac:dyDescent="0.3">
      <c r="A13" s="5">
        <v>44186</v>
      </c>
      <c r="B13" s="6" t="s">
        <v>68</v>
      </c>
      <c r="C13" s="6" t="s">
        <v>69</v>
      </c>
      <c r="D13" s="6" t="s">
        <v>27</v>
      </c>
      <c r="E13" s="6" t="s">
        <v>70</v>
      </c>
      <c r="F13" s="6" t="s">
        <v>29</v>
      </c>
      <c r="G13" s="6" t="s">
        <v>29</v>
      </c>
      <c r="H13" s="6" t="s">
        <v>50</v>
      </c>
      <c r="I13" s="6" t="s">
        <v>71</v>
      </c>
      <c r="J13" s="6" t="s">
        <v>32</v>
      </c>
      <c r="K13" s="6">
        <v>1</v>
      </c>
      <c r="L13" s="6">
        <v>208</v>
      </c>
      <c r="M13" s="6">
        <v>108.8</v>
      </c>
      <c r="N13" s="7">
        <v>208</v>
      </c>
      <c r="O13" s="7">
        <v>0</v>
      </c>
      <c r="P13" s="8">
        <v>489.46559999999999</v>
      </c>
      <c r="Q13" s="8">
        <v>0</v>
      </c>
      <c r="R13" s="8">
        <v>78.069000000000017</v>
      </c>
      <c r="S13" s="8">
        <v>0</v>
      </c>
      <c r="T13" s="9">
        <f t="shared" si="0"/>
        <v>567.53459999999995</v>
      </c>
      <c r="U13" s="7">
        <f t="shared" si="1"/>
        <v>85.130189999999985</v>
      </c>
      <c r="V13" s="9">
        <f t="shared" si="2"/>
        <v>652.66478999999993</v>
      </c>
      <c r="W13" s="7" t="s">
        <v>33</v>
      </c>
      <c r="X13" s="7" t="s">
        <v>34</v>
      </c>
      <c r="Y13" s="7"/>
    </row>
    <row r="14" spans="1:25" x14ac:dyDescent="0.3">
      <c r="A14" s="5">
        <v>44186</v>
      </c>
      <c r="B14" s="6" t="s">
        <v>72</v>
      </c>
      <c r="C14" s="6" t="s">
        <v>73</v>
      </c>
      <c r="D14" s="6" t="s">
        <v>37</v>
      </c>
      <c r="E14" s="6" t="s">
        <v>74</v>
      </c>
      <c r="F14" s="6" t="s">
        <v>29</v>
      </c>
      <c r="G14" s="6" t="s">
        <v>29</v>
      </c>
      <c r="H14" s="6" t="s">
        <v>50</v>
      </c>
      <c r="I14" s="6" t="s">
        <v>75</v>
      </c>
      <c r="J14" s="6" t="s">
        <v>32</v>
      </c>
      <c r="K14" s="6">
        <v>1</v>
      </c>
      <c r="L14" s="6">
        <v>90</v>
      </c>
      <c r="M14" s="6">
        <v>34.200000000000003</v>
      </c>
      <c r="N14" s="7">
        <v>90</v>
      </c>
      <c r="O14" s="7">
        <v>0</v>
      </c>
      <c r="P14" s="8">
        <v>211.78800000000001</v>
      </c>
      <c r="Q14" s="8">
        <v>0</v>
      </c>
      <c r="R14" s="8">
        <v>58.872399999999999</v>
      </c>
      <c r="S14" s="8">
        <v>157.304</v>
      </c>
      <c r="T14" s="9">
        <f t="shared" si="0"/>
        <v>427.96439999999996</v>
      </c>
      <c r="U14" s="7">
        <f t="shared" si="1"/>
        <v>64.194659999999985</v>
      </c>
      <c r="V14" s="9">
        <f t="shared" si="2"/>
        <v>492.15905999999995</v>
      </c>
      <c r="W14" s="7" t="s">
        <v>33</v>
      </c>
      <c r="X14" s="7" t="s">
        <v>34</v>
      </c>
      <c r="Y14" s="7"/>
    </row>
    <row r="15" spans="1:25" x14ac:dyDescent="0.3">
      <c r="A15" s="5">
        <v>44189</v>
      </c>
      <c r="B15" s="6" t="s">
        <v>76</v>
      </c>
      <c r="C15" s="6"/>
      <c r="D15" s="6" t="s">
        <v>48</v>
      </c>
      <c r="E15" s="6" t="s">
        <v>77</v>
      </c>
      <c r="F15" s="6" t="s">
        <v>29</v>
      </c>
      <c r="G15" s="6" t="s">
        <v>29</v>
      </c>
      <c r="H15" s="6" t="s">
        <v>78</v>
      </c>
      <c r="I15" s="6" t="s">
        <v>79</v>
      </c>
      <c r="J15" s="6" t="s">
        <v>32</v>
      </c>
      <c r="K15" s="6">
        <v>2</v>
      </c>
      <c r="L15" s="6">
        <v>15</v>
      </c>
      <c r="M15" s="6">
        <v>11.2</v>
      </c>
      <c r="N15" s="7">
        <v>15</v>
      </c>
      <c r="O15" s="7">
        <v>0</v>
      </c>
      <c r="P15" s="8">
        <v>64.024000000000001</v>
      </c>
      <c r="Q15" s="8">
        <v>0</v>
      </c>
      <c r="R15" s="8">
        <v>10.207800000000001</v>
      </c>
      <c r="S15" s="8">
        <v>0</v>
      </c>
      <c r="T15" s="9">
        <f t="shared" si="0"/>
        <v>74.231800000000007</v>
      </c>
      <c r="U15" s="7">
        <f t="shared" si="1"/>
        <v>11.134770000000001</v>
      </c>
      <c r="V15" s="9">
        <f t="shared" si="2"/>
        <v>85.36657000000001</v>
      </c>
      <c r="W15" s="7" t="s">
        <v>33</v>
      </c>
      <c r="X15" s="7" t="s">
        <v>34</v>
      </c>
      <c r="Y15" s="7"/>
    </row>
    <row r="16" spans="1:25" x14ac:dyDescent="0.3">
      <c r="A16" s="5">
        <v>44186</v>
      </c>
      <c r="B16" s="6" t="s">
        <v>80</v>
      </c>
      <c r="C16" s="6" t="s">
        <v>81</v>
      </c>
      <c r="D16" s="6" t="s">
        <v>60</v>
      </c>
      <c r="E16" s="6" t="s">
        <v>82</v>
      </c>
      <c r="F16" s="6" t="s">
        <v>29</v>
      </c>
      <c r="G16" s="6" t="s">
        <v>29</v>
      </c>
      <c r="H16" s="6" t="s">
        <v>78</v>
      </c>
      <c r="I16" s="6" t="s">
        <v>83</v>
      </c>
      <c r="J16" s="6" t="s">
        <v>32</v>
      </c>
      <c r="K16" s="6">
        <v>1</v>
      </c>
      <c r="L16" s="6">
        <v>25</v>
      </c>
      <c r="M16" s="6">
        <v>13.48</v>
      </c>
      <c r="N16" s="7">
        <v>25</v>
      </c>
      <c r="O16" s="7">
        <v>0</v>
      </c>
      <c r="P16" s="8">
        <v>64.024000000000001</v>
      </c>
      <c r="Q16" s="8">
        <v>0</v>
      </c>
      <c r="R16" s="8">
        <v>10.207800000000001</v>
      </c>
      <c r="S16" s="8">
        <v>0</v>
      </c>
      <c r="T16" s="9">
        <f t="shared" si="0"/>
        <v>74.231800000000007</v>
      </c>
      <c r="U16" s="7">
        <f t="shared" si="1"/>
        <v>11.134770000000001</v>
      </c>
      <c r="V16" s="9">
        <f t="shared" si="2"/>
        <v>85.36657000000001</v>
      </c>
      <c r="W16" s="7" t="s">
        <v>33</v>
      </c>
      <c r="X16" s="7" t="s">
        <v>34</v>
      </c>
      <c r="Y16" s="7"/>
    </row>
    <row r="17" spans="1:25" x14ac:dyDescent="0.3">
      <c r="A17" s="5">
        <v>44183</v>
      </c>
      <c r="B17" s="6" t="s">
        <v>84</v>
      </c>
      <c r="C17" s="6" t="s">
        <v>85</v>
      </c>
      <c r="D17" s="6" t="s">
        <v>27</v>
      </c>
      <c r="E17" s="6" t="s">
        <v>86</v>
      </c>
      <c r="F17" s="6" t="s">
        <v>29</v>
      </c>
      <c r="G17" s="6" t="s">
        <v>29</v>
      </c>
      <c r="H17" s="6" t="s">
        <v>78</v>
      </c>
      <c r="I17" s="6" t="s">
        <v>87</v>
      </c>
      <c r="J17" s="6" t="s">
        <v>32</v>
      </c>
      <c r="K17" s="6">
        <v>1</v>
      </c>
      <c r="L17" s="6">
        <v>49</v>
      </c>
      <c r="M17" s="6">
        <v>36</v>
      </c>
      <c r="N17" s="7">
        <v>49</v>
      </c>
      <c r="O17" s="7">
        <v>0</v>
      </c>
      <c r="P17" s="8">
        <v>99.724800000000002</v>
      </c>
      <c r="Q17" s="8">
        <v>0</v>
      </c>
      <c r="R17" s="8">
        <v>15.910600000000001</v>
      </c>
      <c r="S17" s="8">
        <v>0</v>
      </c>
      <c r="T17" s="9">
        <f t="shared" si="0"/>
        <v>115.6354</v>
      </c>
      <c r="U17" s="7">
        <f t="shared" si="1"/>
        <v>17.345310000000001</v>
      </c>
      <c r="V17" s="9">
        <f t="shared" si="2"/>
        <v>132.98071000000002</v>
      </c>
      <c r="W17" s="7" t="s">
        <v>33</v>
      </c>
      <c r="X17" s="7" t="s">
        <v>34</v>
      </c>
      <c r="Y17" s="7"/>
    </row>
    <row r="18" spans="1:25" x14ac:dyDescent="0.3">
      <c r="A18" s="5">
        <v>44186</v>
      </c>
      <c r="B18" s="6" t="s">
        <v>88</v>
      </c>
      <c r="C18" s="6"/>
      <c r="D18" s="6" t="s">
        <v>89</v>
      </c>
      <c r="E18" s="6" t="s">
        <v>48</v>
      </c>
      <c r="F18" s="6" t="s">
        <v>50</v>
      </c>
      <c r="G18" s="6" t="s">
        <v>50</v>
      </c>
      <c r="H18" s="6" t="s">
        <v>29</v>
      </c>
      <c r="I18" s="6" t="s">
        <v>90</v>
      </c>
      <c r="J18" s="6" t="s">
        <v>32</v>
      </c>
      <c r="K18" s="6">
        <v>6</v>
      </c>
      <c r="L18" s="6">
        <v>90</v>
      </c>
      <c r="M18" s="6">
        <v>32.47</v>
      </c>
      <c r="N18" s="7">
        <v>90</v>
      </c>
      <c r="O18" s="7">
        <v>0</v>
      </c>
      <c r="P18" s="8">
        <v>211.78800000000001</v>
      </c>
      <c r="Q18" s="8">
        <v>0</v>
      </c>
      <c r="R18" s="8">
        <v>33.782200000000003</v>
      </c>
      <c r="S18" s="8">
        <v>0</v>
      </c>
      <c r="T18" s="9">
        <f t="shared" si="0"/>
        <v>245.5702</v>
      </c>
      <c r="U18" s="7">
        <f t="shared" si="1"/>
        <v>36.835529999999999</v>
      </c>
      <c r="V18" s="9">
        <f t="shared" si="2"/>
        <v>282.40573000000001</v>
      </c>
      <c r="W18" s="7" t="s">
        <v>33</v>
      </c>
      <c r="X18" s="7" t="s">
        <v>34</v>
      </c>
      <c r="Y18" s="7"/>
    </row>
    <row r="19" spans="1:25" x14ac:dyDescent="0.3">
      <c r="A19" s="5">
        <v>44186</v>
      </c>
      <c r="B19" s="6" t="s">
        <v>91</v>
      </c>
      <c r="C19" s="6"/>
      <c r="D19" s="6" t="s">
        <v>48</v>
      </c>
      <c r="E19" s="6" t="s">
        <v>48</v>
      </c>
      <c r="F19" s="6" t="s">
        <v>50</v>
      </c>
      <c r="G19" s="6" t="s">
        <v>50</v>
      </c>
      <c r="H19" s="6" t="s">
        <v>29</v>
      </c>
      <c r="I19" s="6" t="s">
        <v>90</v>
      </c>
      <c r="J19" s="6" t="s">
        <v>32</v>
      </c>
      <c r="K19" s="6">
        <v>1</v>
      </c>
      <c r="L19" s="6">
        <v>2</v>
      </c>
      <c r="M19" s="6">
        <v>3.77</v>
      </c>
      <c r="N19" s="7">
        <v>4</v>
      </c>
      <c r="O19" s="7">
        <v>0</v>
      </c>
      <c r="P19" s="8">
        <v>64.024000000000001</v>
      </c>
      <c r="Q19" s="8">
        <v>0</v>
      </c>
      <c r="R19" s="8">
        <v>10.207800000000001</v>
      </c>
      <c r="S19" s="8">
        <v>0</v>
      </c>
      <c r="T19" s="9">
        <f t="shared" si="0"/>
        <v>74.231800000000007</v>
      </c>
      <c r="U19" s="7">
        <f t="shared" si="1"/>
        <v>11.134770000000001</v>
      </c>
      <c r="V19" s="9">
        <f t="shared" si="2"/>
        <v>85.36657000000001</v>
      </c>
      <c r="W19" s="7" t="s">
        <v>33</v>
      </c>
      <c r="X19" s="7" t="s">
        <v>34</v>
      </c>
      <c r="Y19" s="7"/>
    </row>
    <row r="20" spans="1:25" x14ac:dyDescent="0.3">
      <c r="A20" s="5">
        <v>44179</v>
      </c>
      <c r="B20" s="6" t="s">
        <v>92</v>
      </c>
      <c r="C20" s="6"/>
      <c r="D20" s="6" t="s">
        <v>93</v>
      </c>
      <c r="E20" s="6" t="s">
        <v>94</v>
      </c>
      <c r="F20" s="6" t="s">
        <v>50</v>
      </c>
      <c r="G20" s="6" t="s">
        <v>50</v>
      </c>
      <c r="H20" s="6" t="s">
        <v>29</v>
      </c>
      <c r="I20" s="6" t="s">
        <v>95</v>
      </c>
      <c r="J20" s="6" t="s">
        <v>96</v>
      </c>
      <c r="K20" s="6">
        <v>2</v>
      </c>
      <c r="L20" s="6">
        <v>11</v>
      </c>
      <c r="M20" s="6">
        <v>44</v>
      </c>
      <c r="N20" s="7">
        <v>44</v>
      </c>
      <c r="O20" s="7">
        <v>0</v>
      </c>
      <c r="P20" s="8">
        <v>191.33</v>
      </c>
      <c r="Q20" s="8">
        <v>0</v>
      </c>
      <c r="R20" s="8">
        <v>30.517400000000002</v>
      </c>
      <c r="S20" s="8">
        <v>0</v>
      </c>
      <c r="T20" s="9">
        <f t="shared" si="0"/>
        <v>221.84740000000002</v>
      </c>
      <c r="U20" s="7">
        <f t="shared" si="1"/>
        <v>33.27711</v>
      </c>
      <c r="V20" s="9">
        <f t="shared" si="2"/>
        <v>255.12451000000001</v>
      </c>
      <c r="W20" s="7" t="s">
        <v>33</v>
      </c>
      <c r="X20" s="7" t="s">
        <v>34</v>
      </c>
      <c r="Y20" s="10"/>
    </row>
    <row r="21" spans="1:25" x14ac:dyDescent="0.3">
      <c r="A21" s="5">
        <v>44193</v>
      </c>
      <c r="B21" s="6" t="s">
        <v>97</v>
      </c>
      <c r="C21" s="6"/>
      <c r="D21" s="6" t="s">
        <v>89</v>
      </c>
      <c r="E21" s="6" t="s">
        <v>98</v>
      </c>
      <c r="F21" s="6" t="s">
        <v>50</v>
      </c>
      <c r="G21" s="6" t="s">
        <v>50</v>
      </c>
      <c r="H21" s="6" t="s">
        <v>29</v>
      </c>
      <c r="I21" s="6" t="s">
        <v>99</v>
      </c>
      <c r="J21" s="6" t="s">
        <v>32</v>
      </c>
      <c r="K21" s="6">
        <v>6</v>
      </c>
      <c r="L21" s="6">
        <v>14</v>
      </c>
      <c r="M21" s="6">
        <v>33.119999999999997</v>
      </c>
      <c r="N21" s="7">
        <v>34</v>
      </c>
      <c r="O21" s="7">
        <v>0</v>
      </c>
      <c r="P21" s="8">
        <v>80.008800000000008</v>
      </c>
      <c r="Q21" s="8">
        <v>0</v>
      </c>
      <c r="R21" s="8">
        <v>12.7624</v>
      </c>
      <c r="S21" s="8">
        <v>0</v>
      </c>
      <c r="T21" s="9">
        <f t="shared" si="0"/>
        <v>92.771200000000007</v>
      </c>
      <c r="U21" s="7">
        <f t="shared" si="1"/>
        <v>13.91568</v>
      </c>
      <c r="V21" s="9">
        <f t="shared" si="2"/>
        <v>106.68688</v>
      </c>
      <c r="W21" s="7" t="s">
        <v>33</v>
      </c>
      <c r="X21" s="7" t="s">
        <v>34</v>
      </c>
      <c r="Y21" s="7"/>
    </row>
    <row r="22" spans="1:25" x14ac:dyDescent="0.3">
      <c r="A22" s="5">
        <v>44195</v>
      </c>
      <c r="B22" s="6" t="s">
        <v>100</v>
      </c>
      <c r="C22" s="6" t="s">
        <v>101</v>
      </c>
      <c r="D22" s="6" t="s">
        <v>102</v>
      </c>
      <c r="E22" s="6" t="s">
        <v>103</v>
      </c>
      <c r="F22" s="6" t="s">
        <v>50</v>
      </c>
      <c r="G22" s="6" t="s">
        <v>50</v>
      </c>
      <c r="H22" s="6" t="s">
        <v>29</v>
      </c>
      <c r="I22" s="6" t="s">
        <v>104</v>
      </c>
      <c r="J22" s="6" t="s">
        <v>32</v>
      </c>
      <c r="K22" s="6">
        <v>1</v>
      </c>
      <c r="L22" s="6">
        <v>2</v>
      </c>
      <c r="M22" s="6">
        <v>3.02</v>
      </c>
      <c r="N22" s="7">
        <v>4</v>
      </c>
      <c r="O22" s="7">
        <v>0</v>
      </c>
      <c r="P22" s="8">
        <v>64.024000000000001</v>
      </c>
      <c r="Q22" s="8">
        <v>0</v>
      </c>
      <c r="R22" s="8">
        <v>10.207800000000001</v>
      </c>
      <c r="S22" s="8">
        <v>0</v>
      </c>
      <c r="T22" s="9">
        <f t="shared" si="0"/>
        <v>74.231800000000007</v>
      </c>
      <c r="U22" s="7">
        <f t="shared" si="1"/>
        <v>11.134770000000001</v>
      </c>
      <c r="V22" s="9">
        <f t="shared" si="2"/>
        <v>85.36657000000001</v>
      </c>
      <c r="W22" s="7" t="s">
        <v>33</v>
      </c>
      <c r="X22" s="7" t="s">
        <v>34</v>
      </c>
      <c r="Y22" s="7"/>
    </row>
    <row r="23" spans="1:25" x14ac:dyDescent="0.3">
      <c r="A23" s="5">
        <v>44188</v>
      </c>
      <c r="B23" s="6" t="s">
        <v>105</v>
      </c>
      <c r="C23" s="6" t="s">
        <v>68</v>
      </c>
      <c r="D23" s="6" t="s">
        <v>106</v>
      </c>
      <c r="E23" s="6" t="s">
        <v>60</v>
      </c>
      <c r="F23" s="6" t="s">
        <v>50</v>
      </c>
      <c r="G23" s="6" t="s">
        <v>50</v>
      </c>
      <c r="H23" s="6" t="s">
        <v>29</v>
      </c>
      <c r="I23" s="6" t="s">
        <v>107</v>
      </c>
      <c r="J23" s="6" t="s">
        <v>32</v>
      </c>
      <c r="K23" s="6">
        <v>1</v>
      </c>
      <c r="L23" s="6">
        <v>4</v>
      </c>
      <c r="M23" s="6">
        <v>6.3</v>
      </c>
      <c r="N23" s="7">
        <v>7</v>
      </c>
      <c r="O23" s="7">
        <v>0</v>
      </c>
      <c r="P23" s="8">
        <v>64.024000000000001</v>
      </c>
      <c r="Q23" s="8">
        <v>0</v>
      </c>
      <c r="R23" s="8">
        <v>20.966800000000003</v>
      </c>
      <c r="S23" s="8">
        <v>67.416000000000011</v>
      </c>
      <c r="T23" s="9">
        <f t="shared" si="0"/>
        <v>152.40680000000003</v>
      </c>
      <c r="U23" s="7">
        <f t="shared" si="1"/>
        <v>22.861020000000003</v>
      </c>
      <c r="V23" s="9">
        <f t="shared" si="2"/>
        <v>175.26782000000003</v>
      </c>
      <c r="W23" s="7" t="s">
        <v>33</v>
      </c>
      <c r="X23" s="7" t="s">
        <v>34</v>
      </c>
      <c r="Y23" s="7"/>
    </row>
    <row r="24" spans="1:25" x14ac:dyDescent="0.3">
      <c r="A24" s="5">
        <v>44186</v>
      </c>
      <c r="B24" s="6" t="s">
        <v>108</v>
      </c>
      <c r="C24" s="6"/>
      <c r="D24" s="6" t="s">
        <v>109</v>
      </c>
      <c r="E24" s="6" t="s">
        <v>110</v>
      </c>
      <c r="F24" s="6" t="s">
        <v>50</v>
      </c>
      <c r="G24" s="6" t="s">
        <v>50</v>
      </c>
      <c r="H24" s="6" t="s">
        <v>111</v>
      </c>
      <c r="I24" s="6" t="s">
        <v>112</v>
      </c>
      <c r="J24" s="6" t="s">
        <v>32</v>
      </c>
      <c r="K24" s="6">
        <v>11</v>
      </c>
      <c r="L24" s="6">
        <v>204</v>
      </c>
      <c r="M24" s="6">
        <v>115.32</v>
      </c>
      <c r="N24" s="7">
        <v>204</v>
      </c>
      <c r="O24" s="7">
        <v>0</v>
      </c>
      <c r="P24" s="8">
        <v>270.3</v>
      </c>
      <c r="Q24" s="8">
        <v>0</v>
      </c>
      <c r="R24" s="8">
        <v>43.110200000000006</v>
      </c>
      <c r="S24" s="8">
        <v>0</v>
      </c>
      <c r="T24" s="9">
        <f t="shared" si="0"/>
        <v>313.41020000000003</v>
      </c>
      <c r="U24" s="7">
        <f t="shared" si="1"/>
        <v>47.01153</v>
      </c>
      <c r="V24" s="9">
        <f t="shared" si="2"/>
        <v>360.42173000000003</v>
      </c>
      <c r="W24" s="7" t="s">
        <v>33</v>
      </c>
      <c r="X24" s="7" t="s">
        <v>34</v>
      </c>
      <c r="Y24" s="7"/>
    </row>
    <row r="25" spans="1:25" x14ac:dyDescent="0.3">
      <c r="A25" s="5">
        <v>44186</v>
      </c>
      <c r="B25" s="6" t="s">
        <v>113</v>
      </c>
      <c r="C25" s="6"/>
      <c r="D25" s="6" t="s">
        <v>114</v>
      </c>
      <c r="E25" s="6" t="s">
        <v>110</v>
      </c>
      <c r="F25" s="6" t="s">
        <v>50</v>
      </c>
      <c r="G25" s="6" t="s">
        <v>50</v>
      </c>
      <c r="H25" s="6" t="s">
        <v>111</v>
      </c>
      <c r="I25" s="6" t="s">
        <v>112</v>
      </c>
      <c r="J25" s="6" t="s">
        <v>32</v>
      </c>
      <c r="K25" s="6">
        <v>3</v>
      </c>
      <c r="L25" s="6">
        <v>17.8</v>
      </c>
      <c r="M25" s="6">
        <v>48</v>
      </c>
      <c r="N25" s="7">
        <v>48</v>
      </c>
      <c r="O25" s="7">
        <v>0</v>
      </c>
      <c r="P25" s="8">
        <v>64.024000000000001</v>
      </c>
      <c r="Q25" s="8">
        <v>0</v>
      </c>
      <c r="R25" s="8">
        <v>10.207800000000001</v>
      </c>
      <c r="S25" s="8">
        <v>0</v>
      </c>
      <c r="T25" s="9">
        <f t="shared" si="0"/>
        <v>74.231800000000007</v>
      </c>
      <c r="U25" s="7">
        <f t="shared" si="1"/>
        <v>11.134770000000001</v>
      </c>
      <c r="V25" s="9">
        <f t="shared" si="2"/>
        <v>85.36657000000001</v>
      </c>
      <c r="W25" s="7" t="s">
        <v>33</v>
      </c>
      <c r="X25" s="7" t="s">
        <v>34</v>
      </c>
      <c r="Y25" s="7"/>
    </row>
    <row r="26" spans="1:25" x14ac:dyDescent="0.3">
      <c r="A26" s="5">
        <v>44186</v>
      </c>
      <c r="B26" s="6" t="s">
        <v>115</v>
      </c>
      <c r="C26" s="6" t="s">
        <v>116</v>
      </c>
      <c r="D26" s="6" t="s">
        <v>117</v>
      </c>
      <c r="E26" s="6" t="s">
        <v>118</v>
      </c>
      <c r="F26" s="6" t="s">
        <v>50</v>
      </c>
      <c r="G26" s="6" t="s">
        <v>119</v>
      </c>
      <c r="H26" s="6" t="s">
        <v>29</v>
      </c>
      <c r="I26" s="6" t="s">
        <v>120</v>
      </c>
      <c r="J26" s="6" t="s">
        <v>32</v>
      </c>
      <c r="K26" s="6">
        <v>5</v>
      </c>
      <c r="L26" s="6">
        <v>67</v>
      </c>
      <c r="M26" s="6">
        <v>51.34</v>
      </c>
      <c r="N26" s="7">
        <v>67</v>
      </c>
      <c r="O26" s="7">
        <v>0</v>
      </c>
      <c r="P26" s="8">
        <v>162.63580000000002</v>
      </c>
      <c r="Q26" s="8">
        <v>0</v>
      </c>
      <c r="R26" s="8">
        <v>25.938199999999998</v>
      </c>
      <c r="S26" s="8">
        <v>0</v>
      </c>
      <c r="T26" s="9">
        <f t="shared" si="0"/>
        <v>188.57400000000001</v>
      </c>
      <c r="U26" s="7">
        <f t="shared" si="1"/>
        <v>28.286100000000001</v>
      </c>
      <c r="V26" s="9">
        <f t="shared" si="2"/>
        <v>216.86010000000002</v>
      </c>
      <c r="W26" s="7" t="s">
        <v>33</v>
      </c>
      <c r="X26" s="7" t="s">
        <v>34</v>
      </c>
      <c r="Y26" s="7"/>
    </row>
    <row r="27" spans="1:25" x14ac:dyDescent="0.3">
      <c r="A27" s="5">
        <v>44193</v>
      </c>
      <c r="B27" s="6" t="s">
        <v>121</v>
      </c>
      <c r="C27" s="6" t="s">
        <v>122</v>
      </c>
      <c r="D27" s="6" t="s">
        <v>123</v>
      </c>
      <c r="E27" s="6" t="s">
        <v>124</v>
      </c>
      <c r="F27" s="6" t="s">
        <v>50</v>
      </c>
      <c r="G27" s="6" t="s">
        <v>119</v>
      </c>
      <c r="H27" s="6" t="s">
        <v>50</v>
      </c>
      <c r="I27" s="6" t="s">
        <v>125</v>
      </c>
      <c r="J27" s="6" t="s">
        <v>32</v>
      </c>
      <c r="K27" s="6">
        <v>2</v>
      </c>
      <c r="L27" s="6">
        <v>39</v>
      </c>
      <c r="M27" s="6">
        <v>46</v>
      </c>
      <c r="N27" s="7">
        <v>46</v>
      </c>
      <c r="O27" s="7">
        <v>0</v>
      </c>
      <c r="P27" s="8">
        <v>64.024000000000001</v>
      </c>
      <c r="Q27" s="8">
        <v>0</v>
      </c>
      <c r="R27" s="8">
        <v>27.4116</v>
      </c>
      <c r="S27" s="8">
        <v>107.86560000000001</v>
      </c>
      <c r="T27" s="9">
        <f t="shared" si="0"/>
        <v>199.30119999999999</v>
      </c>
      <c r="U27" s="7">
        <f t="shared" si="1"/>
        <v>29.895179999999996</v>
      </c>
      <c r="V27" s="9">
        <f t="shared" si="2"/>
        <v>229.19637999999998</v>
      </c>
      <c r="W27" s="7" t="s">
        <v>33</v>
      </c>
      <c r="X27" s="7" t="s">
        <v>34</v>
      </c>
      <c r="Y27" s="7"/>
    </row>
    <row r="28" spans="1:25" x14ac:dyDescent="0.3">
      <c r="A28" s="5">
        <v>44193</v>
      </c>
      <c r="B28" s="6" t="s">
        <v>126</v>
      </c>
      <c r="C28" s="6" t="s">
        <v>122</v>
      </c>
      <c r="D28" s="6" t="s">
        <v>123</v>
      </c>
      <c r="E28" s="6" t="s">
        <v>127</v>
      </c>
      <c r="F28" s="6" t="s">
        <v>50</v>
      </c>
      <c r="G28" s="6" t="s">
        <v>119</v>
      </c>
      <c r="H28" s="6" t="s">
        <v>50</v>
      </c>
      <c r="I28" s="6" t="s">
        <v>128</v>
      </c>
      <c r="J28" s="6" t="s">
        <v>32</v>
      </c>
      <c r="K28" s="6">
        <v>1</v>
      </c>
      <c r="L28" s="6">
        <v>25</v>
      </c>
      <c r="M28" s="6">
        <v>22.54</v>
      </c>
      <c r="N28" s="7">
        <v>25</v>
      </c>
      <c r="O28" s="7">
        <v>0</v>
      </c>
      <c r="P28" s="8">
        <v>64.024000000000001</v>
      </c>
      <c r="Q28" s="8">
        <v>0</v>
      </c>
      <c r="R28" s="8">
        <v>23.648599999999998</v>
      </c>
      <c r="S28" s="8">
        <v>84.27000000000001</v>
      </c>
      <c r="T28" s="9">
        <f t="shared" si="0"/>
        <v>171.94260000000003</v>
      </c>
      <c r="U28" s="7">
        <f t="shared" si="1"/>
        <v>25.791390000000003</v>
      </c>
      <c r="V28" s="9">
        <f t="shared" si="2"/>
        <v>197.73399000000003</v>
      </c>
      <c r="W28" s="7" t="s">
        <v>33</v>
      </c>
      <c r="X28" s="7" t="s">
        <v>34</v>
      </c>
      <c r="Y28" s="7"/>
    </row>
    <row r="29" spans="1:25" x14ac:dyDescent="0.3">
      <c r="P29" s="11"/>
      <c r="Q29" s="11"/>
    </row>
    <row r="30" spans="1:25" x14ac:dyDescent="0.3">
      <c r="P30" s="11"/>
      <c r="Q30" s="11"/>
    </row>
    <row r="31" spans="1:25" x14ac:dyDescent="0.3">
      <c r="P31" s="11"/>
      <c r="Q31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INV244250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2021-01-04T17:07:35Z</dcterms:created>
  <dcterms:modified xsi:type="dcterms:W3CDTF">2021-01-04T17:09:28Z</dcterms:modified>
</cp:coreProperties>
</file>