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90" windowWidth="20115" windowHeight="852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W3" i="1" l="1"/>
  <c r="W5" i="1"/>
  <c r="W7" i="1"/>
  <c r="W9" i="1"/>
  <c r="W11" i="1"/>
  <c r="W13" i="1"/>
  <c r="W15" i="1"/>
  <c r="W2" i="1"/>
  <c r="U3" i="1"/>
  <c r="U4" i="1"/>
  <c r="W4" i="1" s="1"/>
  <c r="U5" i="1"/>
  <c r="U6" i="1"/>
  <c r="W6" i="1" s="1"/>
  <c r="U7" i="1"/>
  <c r="U8" i="1"/>
  <c r="W8" i="1" s="1"/>
  <c r="U9" i="1"/>
  <c r="U10" i="1"/>
  <c r="W10" i="1" s="1"/>
  <c r="U11" i="1"/>
  <c r="U12" i="1"/>
  <c r="W12" i="1" s="1"/>
  <c r="U13" i="1"/>
  <c r="U14" i="1"/>
  <c r="W14" i="1" s="1"/>
  <c r="U15" i="1"/>
  <c r="U16" i="1"/>
  <c r="W16" i="1" s="1"/>
  <c r="U2" i="1"/>
</calcChain>
</file>

<file path=xl/sharedStrings.xml><?xml version="1.0" encoding="utf-8"?>
<sst xmlns="http://schemas.openxmlformats.org/spreadsheetml/2006/main" count="162" uniqueCount="74">
  <si>
    <t>Manifest Date</t>
  </si>
  <si>
    <t>Waybill</t>
  </si>
  <si>
    <t>Client Reference</t>
  </si>
  <si>
    <t>Consignor</t>
  </si>
  <si>
    <t>Consignee</t>
  </si>
  <si>
    <t>Branch</t>
  </si>
  <si>
    <t>Origin</t>
  </si>
  <si>
    <t>Destination</t>
  </si>
  <si>
    <t>Dest Town</t>
  </si>
  <si>
    <t>Serv_C</t>
  </si>
  <si>
    <t>Pcs</t>
  </si>
  <si>
    <t>MassKg</t>
  </si>
  <si>
    <t>VolWT</t>
  </si>
  <si>
    <t>Chargeable</t>
  </si>
  <si>
    <t>Inv_Value</t>
  </si>
  <si>
    <t>Freight_Charge</t>
  </si>
  <si>
    <t>Insurance</t>
  </si>
  <si>
    <t>Fuel</t>
  </si>
  <si>
    <t>Other_Surch</t>
  </si>
  <si>
    <t>SubTotal</t>
  </si>
  <si>
    <t>VAT</t>
  </si>
  <si>
    <t>Total</t>
  </si>
  <si>
    <t>Billable Accnum</t>
  </si>
  <si>
    <t>EWB0030490</t>
  </si>
  <si>
    <t>JNB</t>
  </si>
  <si>
    <t>PLZ</t>
  </si>
  <si>
    <t>PORT ELIZABETH</t>
  </si>
  <si>
    <t>6M</t>
  </si>
  <si>
    <t>BTG001</t>
  </si>
  <si>
    <t>EWB0030491</t>
  </si>
  <si>
    <t>JOHNSON &amp; JOHNSON</t>
  </si>
  <si>
    <t>CPT</t>
  </si>
  <si>
    <t>RETREAT</t>
  </si>
  <si>
    <t>DOOR</t>
  </si>
  <si>
    <t>2400439</t>
  </si>
  <si>
    <t>DEAL PARTY</t>
  </si>
  <si>
    <t>2431469</t>
  </si>
  <si>
    <t>CONNECT LOGISTICS</t>
  </si>
  <si>
    <t>BPL EAST LONDON</t>
  </si>
  <si>
    <t>DBN</t>
  </si>
  <si>
    <t>ELS</t>
  </si>
  <si>
    <t>GATELY TSP</t>
  </si>
  <si>
    <t>2425640</t>
  </si>
  <si>
    <t>PROSPECTON</t>
  </si>
  <si>
    <t>EWB0033597</t>
  </si>
  <si>
    <t>KILLARNEY GARDENS</t>
  </si>
  <si>
    <t>2425639</t>
  </si>
  <si>
    <t>MIDRAND</t>
  </si>
  <si>
    <t>2400438</t>
  </si>
  <si>
    <t>EWB0030488</t>
  </si>
  <si>
    <t>RHEINMENTALL DENEL MUNITION</t>
  </si>
  <si>
    <t>POTCHEFSTROOM</t>
  </si>
  <si>
    <t>EWB0030486</t>
  </si>
  <si>
    <t>RICHMOND (DUR)</t>
  </si>
  <si>
    <t>2400437</t>
  </si>
  <si>
    <t>EWB0030489</t>
  </si>
  <si>
    <t>CANWAY SUPPLY CHAIN SOLUTIONS (PTY) LTD</t>
  </si>
  <si>
    <t>UMBOGINTWINI</t>
  </si>
  <si>
    <t>EWB0030487</t>
  </si>
  <si>
    <t>SIYATHUTHUKA OUTSOURCOING PROCUREMENT</t>
  </si>
  <si>
    <t>DUNDEE</t>
  </si>
  <si>
    <t>2425641</t>
  </si>
  <si>
    <t>KEMPTON PARK</t>
  </si>
  <si>
    <t>2431470</t>
  </si>
  <si>
    <t>SAMPLE</t>
  </si>
  <si>
    <t>BTG Ref</t>
  </si>
  <si>
    <t>InvoiceNo</t>
  </si>
  <si>
    <t>MA Info</t>
  </si>
  <si>
    <t>BRENNTAG POMONA</t>
  </si>
  <si>
    <t>BRENNTAG KILLARNEY GARDENS</t>
  </si>
  <si>
    <t>BRENNTAG MIDRAND</t>
  </si>
  <si>
    <t>BPL PORT ELIZABETH</t>
  </si>
  <si>
    <t>BRENNTAG PROSPECTON</t>
  </si>
  <si>
    <t>NATURAL &amp; ORGANIC FORMUL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</si>
</sst>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R&quot;#,##0.00"/>
  </numFmts>
  <fonts count="2" x14ac:knownFonts="1">
    <font>
      <sz val="11"/>
      <color theme="1"/>
      <name val="Calibri"/>
      <family val="2"/>
      <scheme val="minor"/>
    </font>
    <font>
      <b/>
      <sz val="10"/>
      <color rgb="FF33333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164" fontId="0" fillId="0" borderId="0" xfId="0" applyNumberFormat="1"/>
    <xf numFmtId="14" fontId="0" fillId="0" borderId="1" xfId="0" applyNumberFormat="1" applyBorder="1"/>
    <xf numFmtId="0" fontId="0" fillId="0" borderId="1" xfId="0" applyBorder="1"/>
    <xf numFmtId="164" fontId="0" fillId="0" borderId="1" xfId="0" applyNumberFormat="1" applyBorder="1"/>
    <xf numFmtId="2" fontId="0" fillId="0" borderId="0" xfId="0" applyNumberFormat="1"/>
    <xf numFmtId="2" fontId="0" fillId="0" borderId="1" xfId="0" applyNumberFormat="1" applyBorder="1"/>
    <xf numFmtId="0" fontId="1" fillId="2" borderId="1" xfId="0" applyFont="1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7"/>
  <sheetViews>
    <sheetView tabSelected="1" topLeftCell="J1" workbookViewId="0">
      <selection activeCell="U17" sqref="U17:X18"/>
    </sheetView>
  </sheetViews>
  <sheetFormatPr defaultRowHeight="14.45" customHeight="1" x14ac:dyDescent="0.25"/>
  <cols>
    <col min="1" max="1" width="13.7109375" bestFit="1" customWidth="1"/>
    <col min="2" max="2" width="12" bestFit="1" customWidth="1"/>
    <col min="3" max="3" width="16.28515625" bestFit="1" customWidth="1"/>
    <col min="4" max="4" width="8.42578125" bestFit="1" customWidth="1"/>
    <col min="5" max="5" width="21.42578125" bestFit="1" customWidth="1"/>
    <col min="6" max="6" width="44.42578125" bestFit="1" customWidth="1"/>
    <col min="7" max="7" width="7.42578125" bestFit="1" customWidth="1"/>
    <col min="8" max="8" width="6.5703125" bestFit="1" customWidth="1"/>
    <col min="9" max="9" width="11.28515625" bestFit="1" customWidth="1"/>
    <col min="10" max="10" width="19.42578125" bestFit="1" customWidth="1"/>
    <col min="11" max="11" width="7.42578125" bestFit="1" customWidth="1"/>
    <col min="12" max="12" width="4.140625" bestFit="1" customWidth="1"/>
    <col min="13" max="13" width="7.85546875" bestFit="1" customWidth="1"/>
    <col min="14" max="14" width="8" bestFit="1" customWidth="1"/>
    <col min="15" max="15" width="11.5703125" style="5" bestFit="1" customWidth="1"/>
    <col min="16" max="16" width="10" style="5" bestFit="1" customWidth="1"/>
    <col min="17" max="17" width="15.140625" style="5" bestFit="1" customWidth="1"/>
    <col min="18" max="18" width="9.85546875" style="5" bestFit="1" customWidth="1"/>
    <col min="19" max="19" width="7.5703125" style="5" bestFit="1" customWidth="1"/>
    <col min="20" max="20" width="12.28515625" style="5" bestFit="1" customWidth="1"/>
    <col min="21" max="21" width="9.140625" style="5" bestFit="1" customWidth="1"/>
    <col min="22" max="22" width="7.5703125" style="5" bestFit="1" customWidth="1"/>
    <col min="23" max="23" width="8.5703125" style="1" bestFit="1" customWidth="1"/>
    <col min="24" max="24" width="10" bestFit="1" customWidth="1"/>
    <col min="25" max="25" width="16" bestFit="1" customWidth="1"/>
    <col min="26" max="26" width="7.85546875" bestFit="1" customWidth="1"/>
  </cols>
  <sheetData>
    <row r="1" spans="1:26" ht="14.45" customHeight="1" x14ac:dyDescent="0.25">
      <c r="A1" s="7" t="s">
        <v>0</v>
      </c>
      <c r="B1" s="7" t="s">
        <v>1</v>
      </c>
      <c r="C1" s="7" t="s">
        <v>2</v>
      </c>
      <c r="D1" s="7" t="s">
        <v>65</v>
      </c>
      <c r="E1" s="7" t="s">
        <v>3</v>
      </c>
      <c r="F1" s="7" t="s">
        <v>4</v>
      </c>
      <c r="G1" s="7" t="s">
        <v>5</v>
      </c>
      <c r="H1" s="7" t="s">
        <v>6</v>
      </c>
      <c r="I1" s="7" t="s">
        <v>7</v>
      </c>
      <c r="J1" s="7" t="s">
        <v>8</v>
      </c>
      <c r="K1" s="7" t="s">
        <v>9</v>
      </c>
      <c r="L1" s="7" t="s">
        <v>10</v>
      </c>
      <c r="M1" s="7" t="s">
        <v>11</v>
      </c>
      <c r="N1" s="7" t="s">
        <v>12</v>
      </c>
      <c r="O1" s="7" t="s">
        <v>13</v>
      </c>
      <c r="P1" s="7" t="s">
        <v>14</v>
      </c>
      <c r="Q1" s="7" t="s">
        <v>15</v>
      </c>
      <c r="R1" s="7" t="s">
        <v>16</v>
      </c>
      <c r="S1" s="7" t="s">
        <v>17</v>
      </c>
      <c r="T1" s="7" t="s">
        <v>18</v>
      </c>
      <c r="U1" s="7" t="s">
        <v>19</v>
      </c>
      <c r="V1" s="7" t="s">
        <v>20</v>
      </c>
      <c r="W1" s="7" t="s">
        <v>21</v>
      </c>
      <c r="X1" s="7" t="s">
        <v>66</v>
      </c>
      <c r="Y1" s="7" t="s">
        <v>22</v>
      </c>
      <c r="Z1" s="7" t="s">
        <v>67</v>
      </c>
    </row>
    <row r="2" spans="1:26" ht="14.45" customHeight="1" x14ac:dyDescent="0.25">
      <c r="A2" s="2">
        <v>45709</v>
      </c>
      <c r="B2" s="3" t="s">
        <v>54</v>
      </c>
      <c r="C2" s="3"/>
      <c r="D2" s="3"/>
      <c r="E2" s="3" t="s">
        <v>68</v>
      </c>
      <c r="F2" s="3" t="s">
        <v>69</v>
      </c>
      <c r="G2" s="3" t="s">
        <v>24</v>
      </c>
      <c r="H2" s="3" t="s">
        <v>24</v>
      </c>
      <c r="I2" s="3" t="s">
        <v>31</v>
      </c>
      <c r="J2" s="3" t="s">
        <v>45</v>
      </c>
      <c r="K2" s="3" t="s">
        <v>27</v>
      </c>
      <c r="L2" s="3">
        <v>15</v>
      </c>
      <c r="M2" s="3">
        <v>9751</v>
      </c>
      <c r="N2" s="3">
        <v>4242.54</v>
      </c>
      <c r="O2" s="3">
        <v>9751</v>
      </c>
      <c r="P2" s="6">
        <v>0</v>
      </c>
      <c r="Q2" s="6">
        <v>8911.76</v>
      </c>
      <c r="R2" s="6">
        <v>10.87</v>
      </c>
      <c r="S2" s="6">
        <v>2879.39</v>
      </c>
      <c r="T2" s="6">
        <v>0</v>
      </c>
      <c r="U2" s="6">
        <f>SUM(P2:T2)</f>
        <v>11802.02</v>
      </c>
      <c r="V2" s="6">
        <v>1770.3</v>
      </c>
      <c r="W2" s="6">
        <f>SUM(U2:V2)</f>
        <v>13572.32</v>
      </c>
      <c r="X2" s="4"/>
      <c r="Y2" s="3" t="s">
        <v>28</v>
      </c>
      <c r="Z2" s="3"/>
    </row>
    <row r="3" spans="1:26" ht="14.45" customHeight="1" x14ac:dyDescent="0.25">
      <c r="A3" s="2">
        <v>45709</v>
      </c>
      <c r="B3" s="3" t="s">
        <v>48</v>
      </c>
      <c r="C3" s="3"/>
      <c r="D3" s="3"/>
      <c r="E3" s="3" t="s">
        <v>68</v>
      </c>
      <c r="F3" s="3" t="s">
        <v>69</v>
      </c>
      <c r="G3" s="3" t="s">
        <v>24</v>
      </c>
      <c r="H3" s="3" t="s">
        <v>24</v>
      </c>
      <c r="I3" s="3" t="s">
        <v>31</v>
      </c>
      <c r="J3" s="3" t="s">
        <v>45</v>
      </c>
      <c r="K3" s="3" t="s">
        <v>33</v>
      </c>
      <c r="L3" s="3">
        <v>1</v>
      </c>
      <c r="M3" s="3">
        <v>10</v>
      </c>
      <c r="N3" s="3">
        <v>108.73</v>
      </c>
      <c r="O3" s="3">
        <v>109</v>
      </c>
      <c r="P3" s="6">
        <v>0</v>
      </c>
      <c r="Q3" s="6">
        <v>198.38</v>
      </c>
      <c r="R3" s="6">
        <v>10.87</v>
      </c>
      <c r="S3" s="6">
        <v>94.81</v>
      </c>
      <c r="T3" s="6">
        <v>0</v>
      </c>
      <c r="U3" s="6">
        <f t="shared" ref="U3:U16" si="0">SUM(P3:T3)</f>
        <v>304.06</v>
      </c>
      <c r="V3" s="6">
        <v>45.61</v>
      </c>
      <c r="W3" s="6">
        <f t="shared" ref="W3:W16" si="1">SUM(U3:V3)</f>
        <v>349.67</v>
      </c>
      <c r="X3" s="4"/>
      <c r="Y3" s="3" t="s">
        <v>28</v>
      </c>
      <c r="Z3" s="3"/>
    </row>
    <row r="4" spans="1:26" ht="14.45" customHeight="1" x14ac:dyDescent="0.25">
      <c r="A4" s="2">
        <v>45708</v>
      </c>
      <c r="B4" s="3" t="s">
        <v>34</v>
      </c>
      <c r="C4" s="3" t="s">
        <v>64</v>
      </c>
      <c r="D4" s="3"/>
      <c r="E4" s="3" t="s">
        <v>68</v>
      </c>
      <c r="F4" s="3" t="s">
        <v>71</v>
      </c>
      <c r="G4" s="3" t="s">
        <v>24</v>
      </c>
      <c r="H4" s="3" t="s">
        <v>24</v>
      </c>
      <c r="I4" s="3" t="s">
        <v>25</v>
      </c>
      <c r="J4" s="3" t="s">
        <v>35</v>
      </c>
      <c r="K4" s="3" t="s">
        <v>33</v>
      </c>
      <c r="L4" s="3">
        <v>1</v>
      </c>
      <c r="M4" s="3">
        <v>1</v>
      </c>
      <c r="N4" s="3">
        <v>0.42</v>
      </c>
      <c r="O4" s="3">
        <v>1</v>
      </c>
      <c r="P4" s="6">
        <v>0</v>
      </c>
      <c r="Q4" s="6">
        <v>45.29</v>
      </c>
      <c r="R4" s="6">
        <v>10.87</v>
      </c>
      <c r="S4" s="6">
        <v>21.64</v>
      </c>
      <c r="T4" s="6">
        <v>0</v>
      </c>
      <c r="U4" s="6">
        <f t="shared" si="0"/>
        <v>77.8</v>
      </c>
      <c r="V4" s="6">
        <v>11.67</v>
      </c>
      <c r="W4" s="6">
        <f t="shared" si="1"/>
        <v>89.47</v>
      </c>
      <c r="X4" s="4"/>
      <c r="Y4" s="3" t="s">
        <v>28</v>
      </c>
      <c r="Z4" s="3"/>
    </row>
    <row r="5" spans="1:26" ht="14.45" customHeight="1" x14ac:dyDescent="0.25">
      <c r="A5" s="2">
        <v>45709</v>
      </c>
      <c r="B5" s="3" t="s">
        <v>46</v>
      </c>
      <c r="C5" s="3">
        <v>87748501</v>
      </c>
      <c r="D5" s="3"/>
      <c r="E5" s="3" t="s">
        <v>69</v>
      </c>
      <c r="F5" s="3" t="s">
        <v>70</v>
      </c>
      <c r="G5" s="3" t="s">
        <v>31</v>
      </c>
      <c r="H5" s="3" t="s">
        <v>31</v>
      </c>
      <c r="I5" s="3" t="s">
        <v>24</v>
      </c>
      <c r="J5" s="3" t="s">
        <v>47</v>
      </c>
      <c r="K5" s="3" t="s">
        <v>33</v>
      </c>
      <c r="L5" s="3">
        <v>3</v>
      </c>
      <c r="M5" s="3">
        <v>2230</v>
      </c>
      <c r="N5" s="3">
        <v>900</v>
      </c>
      <c r="O5" s="3">
        <v>2230</v>
      </c>
      <c r="P5" s="6">
        <v>0</v>
      </c>
      <c r="Q5" s="6">
        <v>4058.6</v>
      </c>
      <c r="R5" s="6">
        <v>10.87</v>
      </c>
      <c r="S5" s="6">
        <v>1939.6</v>
      </c>
      <c r="T5" s="6">
        <v>0</v>
      </c>
      <c r="U5" s="6">
        <f t="shared" si="0"/>
        <v>6009.07</v>
      </c>
      <c r="V5" s="6">
        <v>901.36</v>
      </c>
      <c r="W5" s="6">
        <f t="shared" si="1"/>
        <v>6910.4299999999994</v>
      </c>
      <c r="X5" s="4"/>
      <c r="Y5" s="3" t="s">
        <v>28</v>
      </c>
      <c r="Z5" s="3"/>
    </row>
    <row r="6" spans="1:26" ht="14.45" customHeight="1" x14ac:dyDescent="0.25">
      <c r="A6" s="2">
        <v>45709</v>
      </c>
      <c r="B6" s="3" t="s">
        <v>42</v>
      </c>
      <c r="C6" s="3">
        <v>87748845</v>
      </c>
      <c r="D6" s="3"/>
      <c r="E6" s="3" t="s">
        <v>69</v>
      </c>
      <c r="F6" s="3" t="s">
        <v>72</v>
      </c>
      <c r="G6" s="3" t="s">
        <v>31</v>
      </c>
      <c r="H6" s="3" t="s">
        <v>31</v>
      </c>
      <c r="I6" s="3" t="s">
        <v>39</v>
      </c>
      <c r="J6" s="3" t="s">
        <v>43</v>
      </c>
      <c r="K6" s="3" t="s">
        <v>33</v>
      </c>
      <c r="L6" s="3">
        <v>2</v>
      </c>
      <c r="M6" s="3">
        <v>1664</v>
      </c>
      <c r="N6" s="3">
        <v>630</v>
      </c>
      <c r="O6" s="3">
        <v>1664</v>
      </c>
      <c r="P6" s="6">
        <v>0</v>
      </c>
      <c r="Q6" s="6">
        <v>3660.8</v>
      </c>
      <c r="R6" s="6">
        <v>10.87</v>
      </c>
      <c r="S6" s="6">
        <v>1749.5</v>
      </c>
      <c r="T6" s="6">
        <v>0</v>
      </c>
      <c r="U6" s="6">
        <f t="shared" si="0"/>
        <v>5421.17</v>
      </c>
      <c r="V6" s="6">
        <v>813.18</v>
      </c>
      <c r="W6" s="6">
        <f t="shared" si="1"/>
        <v>6234.35</v>
      </c>
      <c r="X6" s="4"/>
      <c r="Y6" s="3" t="s">
        <v>28</v>
      </c>
      <c r="Z6" s="3"/>
    </row>
    <row r="7" spans="1:26" ht="14.45" customHeight="1" x14ac:dyDescent="0.25">
      <c r="A7" s="2">
        <v>45709</v>
      </c>
      <c r="B7" s="3" t="s">
        <v>61</v>
      </c>
      <c r="C7" s="3">
        <v>87748268</v>
      </c>
      <c r="D7" s="3"/>
      <c r="E7" s="3" t="s">
        <v>69</v>
      </c>
      <c r="F7" s="3" t="s">
        <v>68</v>
      </c>
      <c r="G7" s="3" t="s">
        <v>31</v>
      </c>
      <c r="H7" s="3" t="s">
        <v>31</v>
      </c>
      <c r="I7" s="3" t="s">
        <v>24</v>
      </c>
      <c r="J7" s="3" t="s">
        <v>62</v>
      </c>
      <c r="K7" s="3" t="s">
        <v>33</v>
      </c>
      <c r="L7" s="3">
        <v>2</v>
      </c>
      <c r="M7" s="3">
        <v>1934</v>
      </c>
      <c r="N7" s="3">
        <v>975</v>
      </c>
      <c r="O7" s="3">
        <v>1934</v>
      </c>
      <c r="P7" s="6">
        <v>0</v>
      </c>
      <c r="Q7" s="6">
        <v>3519.88</v>
      </c>
      <c r="R7" s="6">
        <v>10.87</v>
      </c>
      <c r="S7" s="6">
        <v>1682.15</v>
      </c>
      <c r="T7" s="6">
        <v>0</v>
      </c>
      <c r="U7" s="6">
        <f t="shared" si="0"/>
        <v>5212.8999999999996</v>
      </c>
      <c r="V7" s="6">
        <v>781.94</v>
      </c>
      <c r="W7" s="6">
        <f t="shared" si="1"/>
        <v>5994.84</v>
      </c>
      <c r="X7" s="4"/>
      <c r="Y7" s="3" t="s">
        <v>28</v>
      </c>
      <c r="Z7" s="3"/>
    </row>
    <row r="8" spans="1:26" ht="14.45" customHeight="1" x14ac:dyDescent="0.25">
      <c r="A8" s="2">
        <v>45708</v>
      </c>
      <c r="B8" s="3" t="s">
        <v>36</v>
      </c>
      <c r="C8" s="3">
        <v>87747827</v>
      </c>
      <c r="D8" s="3"/>
      <c r="E8" s="3" t="s">
        <v>37</v>
      </c>
      <c r="F8" s="3" t="s">
        <v>38</v>
      </c>
      <c r="G8" s="3" t="s">
        <v>39</v>
      </c>
      <c r="H8" s="3" t="s">
        <v>39</v>
      </c>
      <c r="I8" s="3" t="s">
        <v>40</v>
      </c>
      <c r="J8" s="3" t="s">
        <v>41</v>
      </c>
      <c r="K8" s="3" t="s">
        <v>33</v>
      </c>
      <c r="L8" s="3">
        <v>1</v>
      </c>
      <c r="M8" s="3">
        <v>225</v>
      </c>
      <c r="N8" s="3">
        <v>138</v>
      </c>
      <c r="O8" s="3">
        <v>225</v>
      </c>
      <c r="P8" s="6">
        <v>0</v>
      </c>
      <c r="Q8" s="6">
        <v>447.75</v>
      </c>
      <c r="R8" s="6">
        <v>10.87</v>
      </c>
      <c r="S8" s="6">
        <v>213.98</v>
      </c>
      <c r="T8" s="6">
        <v>0</v>
      </c>
      <c r="U8" s="6">
        <f t="shared" si="0"/>
        <v>672.6</v>
      </c>
      <c r="V8" s="6">
        <v>100.89</v>
      </c>
      <c r="W8" s="6">
        <f t="shared" si="1"/>
        <v>773.49</v>
      </c>
      <c r="X8" s="4"/>
      <c r="Y8" s="3" t="s">
        <v>28</v>
      </c>
      <c r="Z8" s="3"/>
    </row>
    <row r="9" spans="1:26" ht="14.45" customHeight="1" x14ac:dyDescent="0.25">
      <c r="A9" s="2">
        <v>45709</v>
      </c>
      <c r="B9" s="3" t="s">
        <v>63</v>
      </c>
      <c r="C9" s="3">
        <v>87749266</v>
      </c>
      <c r="D9" s="3"/>
      <c r="E9" s="3" t="s">
        <v>37</v>
      </c>
      <c r="F9" s="3" t="s">
        <v>70</v>
      </c>
      <c r="G9" s="3" t="s">
        <v>39</v>
      </c>
      <c r="H9" s="3" t="s">
        <v>39</v>
      </c>
      <c r="I9" s="3" t="s">
        <v>24</v>
      </c>
      <c r="J9" s="3" t="s">
        <v>47</v>
      </c>
      <c r="K9" s="3" t="s">
        <v>27</v>
      </c>
      <c r="L9" s="3">
        <v>7</v>
      </c>
      <c r="M9" s="3">
        <v>7000</v>
      </c>
      <c r="N9" s="3">
        <v>2625</v>
      </c>
      <c r="O9" s="3">
        <v>7000</v>
      </c>
      <c r="P9" s="6">
        <v>0</v>
      </c>
      <c r="Q9" s="6">
        <v>5162.3</v>
      </c>
      <c r="R9" s="6">
        <v>10.87</v>
      </c>
      <c r="S9" s="6">
        <v>1667.94</v>
      </c>
      <c r="T9" s="6">
        <v>0</v>
      </c>
      <c r="U9" s="6">
        <f t="shared" si="0"/>
        <v>6841.1100000000006</v>
      </c>
      <c r="V9" s="6">
        <v>1026.17</v>
      </c>
      <c r="W9" s="6">
        <f t="shared" si="1"/>
        <v>7867.2800000000007</v>
      </c>
      <c r="X9" s="4"/>
      <c r="Y9" s="3" t="s">
        <v>28</v>
      </c>
      <c r="Z9" s="3"/>
    </row>
    <row r="10" spans="1:26" ht="14.45" customHeight="1" x14ac:dyDescent="0.25">
      <c r="A10" s="2">
        <v>45709</v>
      </c>
      <c r="B10" s="3" t="s">
        <v>52</v>
      </c>
      <c r="C10" s="3"/>
      <c r="D10" s="3"/>
      <c r="E10" s="3" t="s">
        <v>68</v>
      </c>
      <c r="F10" s="3" t="s">
        <v>73</v>
      </c>
      <c r="G10" s="3" t="s">
        <v>24</v>
      </c>
      <c r="H10" s="3" t="s">
        <v>24</v>
      </c>
      <c r="I10" s="3" t="s">
        <v>39</v>
      </c>
      <c r="J10" s="3" t="s">
        <v>53</v>
      </c>
      <c r="K10" s="3" t="s">
        <v>33</v>
      </c>
      <c r="L10" s="3">
        <v>1</v>
      </c>
      <c r="M10" s="3">
        <v>227.85</v>
      </c>
      <c r="N10" s="3">
        <v>136.80000000000001</v>
      </c>
      <c r="O10" s="3">
        <v>228</v>
      </c>
      <c r="P10" s="6">
        <v>0</v>
      </c>
      <c r="Q10" s="6">
        <v>310.08</v>
      </c>
      <c r="R10" s="6">
        <v>10.87</v>
      </c>
      <c r="S10" s="6">
        <v>388.67</v>
      </c>
      <c r="T10" s="6">
        <v>503.2</v>
      </c>
      <c r="U10" s="6">
        <f t="shared" si="0"/>
        <v>1212.82</v>
      </c>
      <c r="V10" s="6">
        <v>181.92</v>
      </c>
      <c r="W10" s="6">
        <f t="shared" si="1"/>
        <v>1394.74</v>
      </c>
      <c r="X10" s="4"/>
      <c r="Y10" s="3" t="s">
        <v>28</v>
      </c>
      <c r="Z10" s="3"/>
    </row>
    <row r="11" spans="1:26" ht="14.45" customHeight="1" x14ac:dyDescent="0.25">
      <c r="A11" s="2">
        <v>45709</v>
      </c>
      <c r="B11" s="3" t="s">
        <v>58</v>
      </c>
      <c r="C11" s="3"/>
      <c r="D11" s="3"/>
      <c r="E11" s="3" t="s">
        <v>68</v>
      </c>
      <c r="F11" s="3" t="s">
        <v>59</v>
      </c>
      <c r="G11" s="3" t="s">
        <v>24</v>
      </c>
      <c r="H11" s="3" t="s">
        <v>24</v>
      </c>
      <c r="I11" s="3" t="s">
        <v>39</v>
      </c>
      <c r="J11" s="3" t="s">
        <v>60</v>
      </c>
      <c r="K11" s="3" t="s">
        <v>33</v>
      </c>
      <c r="L11" s="3">
        <v>1</v>
      </c>
      <c r="M11" s="3">
        <v>20</v>
      </c>
      <c r="N11" s="3">
        <v>24.24</v>
      </c>
      <c r="O11" s="3">
        <v>25</v>
      </c>
      <c r="P11" s="6">
        <v>0</v>
      </c>
      <c r="Q11" s="6">
        <v>45.29</v>
      </c>
      <c r="R11" s="6">
        <v>10.87</v>
      </c>
      <c r="S11" s="6">
        <v>146.09</v>
      </c>
      <c r="T11" s="6">
        <v>260.39999999999998</v>
      </c>
      <c r="U11" s="6">
        <f t="shared" si="0"/>
        <v>462.65</v>
      </c>
      <c r="V11" s="6">
        <v>69.400000000000006</v>
      </c>
      <c r="W11" s="6">
        <f t="shared" si="1"/>
        <v>532.04999999999995</v>
      </c>
      <c r="X11" s="4"/>
      <c r="Y11" s="3" t="s">
        <v>28</v>
      </c>
      <c r="Z11" s="3"/>
    </row>
    <row r="12" spans="1:26" ht="14.45" customHeight="1" x14ac:dyDescent="0.25">
      <c r="A12" s="2">
        <v>45709</v>
      </c>
      <c r="B12" s="3" t="s">
        <v>49</v>
      </c>
      <c r="C12" s="3"/>
      <c r="D12" s="3"/>
      <c r="E12" s="3" t="s">
        <v>68</v>
      </c>
      <c r="F12" s="3" t="s">
        <v>50</v>
      </c>
      <c r="G12" s="3" t="s">
        <v>24</v>
      </c>
      <c r="H12" s="3" t="s">
        <v>24</v>
      </c>
      <c r="I12" s="3" t="s">
        <v>24</v>
      </c>
      <c r="J12" s="3" t="s">
        <v>51</v>
      </c>
      <c r="K12" s="3" t="s">
        <v>33</v>
      </c>
      <c r="L12" s="3">
        <v>1</v>
      </c>
      <c r="M12" s="3">
        <v>403</v>
      </c>
      <c r="N12" s="3">
        <v>226.8</v>
      </c>
      <c r="O12" s="3">
        <v>403</v>
      </c>
      <c r="P12" s="6">
        <v>0</v>
      </c>
      <c r="Q12" s="6">
        <v>169.26</v>
      </c>
      <c r="R12" s="6">
        <v>10.87</v>
      </c>
      <c r="S12" s="6">
        <v>465.22</v>
      </c>
      <c r="T12" s="6">
        <v>804.2</v>
      </c>
      <c r="U12" s="6">
        <f t="shared" si="0"/>
        <v>1449.5500000000002</v>
      </c>
      <c r="V12" s="6">
        <v>217.43</v>
      </c>
      <c r="W12" s="6">
        <f t="shared" si="1"/>
        <v>1666.9800000000002</v>
      </c>
      <c r="X12" s="4"/>
      <c r="Y12" s="3" t="s">
        <v>28</v>
      </c>
      <c r="Z12" s="3"/>
    </row>
    <row r="13" spans="1:26" ht="14.45" customHeight="1" x14ac:dyDescent="0.25">
      <c r="A13" s="2">
        <v>45709</v>
      </c>
      <c r="B13" s="3" t="s">
        <v>55</v>
      </c>
      <c r="C13" s="3"/>
      <c r="D13" s="3"/>
      <c r="E13" s="3" t="s">
        <v>68</v>
      </c>
      <c r="F13" s="3" t="s">
        <v>56</v>
      </c>
      <c r="G13" s="3" t="s">
        <v>24</v>
      </c>
      <c r="H13" s="3" t="s">
        <v>24</v>
      </c>
      <c r="I13" s="3" t="s">
        <v>39</v>
      </c>
      <c r="J13" s="3" t="s">
        <v>57</v>
      </c>
      <c r="K13" s="3" t="s">
        <v>33</v>
      </c>
      <c r="L13" s="3">
        <v>1</v>
      </c>
      <c r="M13" s="3">
        <v>2</v>
      </c>
      <c r="N13" s="3">
        <v>2.44</v>
      </c>
      <c r="O13" s="3">
        <v>3</v>
      </c>
      <c r="P13" s="6">
        <v>0</v>
      </c>
      <c r="Q13" s="6">
        <v>45.29</v>
      </c>
      <c r="R13" s="6">
        <v>10.87</v>
      </c>
      <c r="S13" s="6">
        <v>82.93</v>
      </c>
      <c r="T13" s="6">
        <v>128.24</v>
      </c>
      <c r="U13" s="6">
        <f t="shared" si="0"/>
        <v>267.33000000000004</v>
      </c>
      <c r="V13" s="6">
        <v>40.1</v>
      </c>
      <c r="W13" s="6">
        <f t="shared" si="1"/>
        <v>307.43000000000006</v>
      </c>
      <c r="X13" s="4"/>
      <c r="Y13" s="3" t="s">
        <v>28</v>
      </c>
      <c r="Z13" s="3"/>
    </row>
    <row r="14" spans="1:26" ht="14.45" customHeight="1" x14ac:dyDescent="0.25">
      <c r="A14" s="2">
        <v>45708</v>
      </c>
      <c r="B14" s="3" t="s">
        <v>23</v>
      </c>
      <c r="C14" s="3">
        <v>87748248</v>
      </c>
      <c r="D14" s="3"/>
      <c r="E14" s="3" t="s">
        <v>68</v>
      </c>
      <c r="F14" s="3" t="s">
        <v>71</v>
      </c>
      <c r="G14" s="3" t="s">
        <v>24</v>
      </c>
      <c r="H14" s="3" t="s">
        <v>24</v>
      </c>
      <c r="I14" s="3" t="s">
        <v>25</v>
      </c>
      <c r="J14" s="3" t="s">
        <v>26</v>
      </c>
      <c r="K14" s="3" t="s">
        <v>27</v>
      </c>
      <c r="L14" s="3">
        <v>10</v>
      </c>
      <c r="M14" s="3">
        <v>10100</v>
      </c>
      <c r="N14" s="3">
        <v>3543.36</v>
      </c>
      <c r="O14" s="3">
        <v>10100</v>
      </c>
      <c r="P14" s="6">
        <v>0</v>
      </c>
      <c r="Q14" s="6">
        <v>12987.26</v>
      </c>
      <c r="R14" s="6">
        <v>10.87</v>
      </c>
      <c r="S14" s="6">
        <v>4196.18</v>
      </c>
      <c r="T14" s="6">
        <v>0</v>
      </c>
      <c r="U14" s="6">
        <f t="shared" si="0"/>
        <v>17194.310000000001</v>
      </c>
      <c r="V14" s="6">
        <v>2579.15</v>
      </c>
      <c r="W14" s="6">
        <f t="shared" si="1"/>
        <v>19773.460000000003</v>
      </c>
      <c r="X14" s="4"/>
      <c r="Y14" s="3" t="s">
        <v>28</v>
      </c>
      <c r="Z14" s="3"/>
    </row>
    <row r="15" spans="1:26" ht="14.45" customHeight="1" x14ac:dyDescent="0.25">
      <c r="A15" s="2">
        <v>45708</v>
      </c>
      <c r="B15" s="3" t="s">
        <v>29</v>
      </c>
      <c r="C15" s="3">
        <v>87748796</v>
      </c>
      <c r="D15" s="3"/>
      <c r="E15" s="3" t="s">
        <v>68</v>
      </c>
      <c r="F15" s="3" t="s">
        <v>30</v>
      </c>
      <c r="G15" s="3" t="s">
        <v>24</v>
      </c>
      <c r="H15" s="3" t="s">
        <v>24</v>
      </c>
      <c r="I15" s="3" t="s">
        <v>31</v>
      </c>
      <c r="J15" s="3" t="s">
        <v>32</v>
      </c>
      <c r="K15" s="3" t="s">
        <v>33</v>
      </c>
      <c r="L15" s="3">
        <v>1</v>
      </c>
      <c r="M15" s="3">
        <v>1008</v>
      </c>
      <c r="N15" s="3">
        <v>486.49</v>
      </c>
      <c r="O15" s="3">
        <v>1008</v>
      </c>
      <c r="P15" s="6">
        <v>0</v>
      </c>
      <c r="Q15" s="6">
        <v>1834.56</v>
      </c>
      <c r="R15" s="6">
        <v>10.87</v>
      </c>
      <c r="S15" s="6">
        <v>876.74</v>
      </c>
      <c r="T15" s="6">
        <v>0</v>
      </c>
      <c r="U15" s="6">
        <f t="shared" si="0"/>
        <v>2722.17</v>
      </c>
      <c r="V15" s="6">
        <v>408.33</v>
      </c>
      <c r="W15" s="6">
        <f t="shared" si="1"/>
        <v>3130.5</v>
      </c>
      <c r="X15" s="4"/>
      <c r="Y15" s="3" t="s">
        <v>28</v>
      </c>
      <c r="Z15" s="3"/>
    </row>
    <row r="16" spans="1:26" ht="14.45" customHeight="1" x14ac:dyDescent="0.25">
      <c r="A16" s="2">
        <v>45709</v>
      </c>
      <c r="B16" s="3" t="s">
        <v>44</v>
      </c>
      <c r="C16" s="3"/>
      <c r="D16" s="3"/>
      <c r="E16" s="3" t="s">
        <v>70</v>
      </c>
      <c r="F16" s="3" t="s">
        <v>69</v>
      </c>
      <c r="G16" s="3" t="s">
        <v>24</v>
      </c>
      <c r="H16" s="3" t="s">
        <v>24</v>
      </c>
      <c r="I16" s="3" t="s">
        <v>31</v>
      </c>
      <c r="J16" s="3" t="s">
        <v>45</v>
      </c>
      <c r="K16" s="3" t="s">
        <v>33</v>
      </c>
      <c r="L16" s="3">
        <v>1</v>
      </c>
      <c r="M16" s="3">
        <v>1012</v>
      </c>
      <c r="N16" s="3">
        <v>352.8</v>
      </c>
      <c r="O16" s="3">
        <v>1012</v>
      </c>
      <c r="P16" s="6">
        <v>0</v>
      </c>
      <c r="Q16" s="6">
        <v>1841.84</v>
      </c>
      <c r="R16" s="6">
        <v>10.87</v>
      </c>
      <c r="S16" s="6">
        <v>880.22</v>
      </c>
      <c r="T16" s="6">
        <v>0</v>
      </c>
      <c r="U16" s="6">
        <f t="shared" si="0"/>
        <v>2732.93</v>
      </c>
      <c r="V16" s="6">
        <v>409.94</v>
      </c>
      <c r="W16" s="6">
        <f t="shared" si="1"/>
        <v>3142.87</v>
      </c>
      <c r="X16" s="4"/>
      <c r="Y16" s="3" t="s">
        <v>28</v>
      </c>
      <c r="Z16" s="3"/>
    </row>
    <row r="17" spans="23:23" ht="14.45" customHeight="1" x14ac:dyDescent="0.25">
      <c r="W17" s="5"/>
    </row>
  </sheetData>
  <sortState ref="A2:AA17">
    <sortCondition ref="B2:B17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2025-02-26T09:18:03Z</dcterms:created>
  <dcterms:modified xsi:type="dcterms:W3CDTF">2025-02-26T09:47:13Z</dcterms:modified>
</cp:coreProperties>
</file>