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38640" windowHeight="122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" i="1" l="1"/>
  <c r="T3" i="1"/>
  <c r="T5" i="1"/>
  <c r="U5" i="1" s="1"/>
  <c r="T6" i="1"/>
  <c r="U6" i="1" s="1"/>
  <c r="T7" i="1"/>
  <c r="U7" i="1" s="1"/>
  <c r="T8" i="1"/>
  <c r="U8" i="1" s="1"/>
  <c r="T9" i="1"/>
  <c r="U9" i="1" s="1"/>
  <c r="T10" i="1"/>
  <c r="U10" i="1" s="1"/>
  <c r="T11" i="1"/>
  <c r="U11" i="1" s="1"/>
  <c r="T12" i="1"/>
  <c r="U12" i="1" s="1"/>
  <c r="T13" i="1"/>
  <c r="U13" i="1" s="1"/>
  <c r="T14" i="1"/>
  <c r="U14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4" i="1"/>
  <c r="U4" i="1" s="1"/>
  <c r="V4" i="1" s="1"/>
  <c r="V3" i="1" l="1"/>
  <c r="U3" i="1"/>
  <c r="V2" i="1"/>
  <c r="U2" i="1"/>
</calcChain>
</file>

<file path=xl/sharedStrings.xml><?xml version="1.0" encoding="utf-8"?>
<sst xmlns="http://schemas.openxmlformats.org/spreadsheetml/2006/main" count="274" uniqueCount="117">
  <si>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</si>
  <si>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</si>
  <si>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</si>
  <si>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</si>
  <si>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</si>
  <si>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</si>
  <si>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</si>
  <si>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</si>
  <si>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</si>
  <si>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</si>
  <si>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</si>
  <si>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</si>
  <si>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</si>
  <si>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</si>
  <si>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</si>
  <si>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Fuel</t>
  </si>
  <si>
    <t>Other_Surch</t>
  </si>
  <si>
    <t>SubTotal</t>
  </si>
  <si>
    <t>VAT</t>
  </si>
  <si>
    <t>Total</t>
  </si>
  <si>
    <t>Billable Accnum</t>
  </si>
  <si>
    <t>CPT</t>
  </si>
  <si>
    <t>JNB</t>
  </si>
  <si>
    <t>DOOR</t>
  </si>
  <si>
    <t>EMIT JHB</t>
  </si>
  <si>
    <t>1920564</t>
  </si>
  <si>
    <t>IE GLOBAL</t>
  </si>
  <si>
    <t>MOV001</t>
  </si>
  <si>
    <t>1937398</t>
  </si>
  <si>
    <t>INV81036</t>
  </si>
  <si>
    <t>COLORTONE</t>
  </si>
  <si>
    <t>BUILD IT KATHU-BLOEM</t>
  </si>
  <si>
    <t>BFN</t>
  </si>
  <si>
    <t>KATHU</t>
  </si>
  <si>
    <t>1937399</t>
  </si>
  <si>
    <t>INV81030/1</t>
  </si>
  <si>
    <t>AMPER ALLES MICA CITY S/LAKES</t>
  </si>
  <si>
    <t>SILVER LAKES</t>
  </si>
  <si>
    <t>1937400</t>
  </si>
  <si>
    <t>INV81033</t>
  </si>
  <si>
    <t>BUCO KOMATIPOORT</t>
  </si>
  <si>
    <t>KOMATIPOORT</t>
  </si>
  <si>
    <t>1937401</t>
  </si>
  <si>
    <t>INV81038</t>
  </si>
  <si>
    <t>BUILD IT POSTMASBURG</t>
  </si>
  <si>
    <t>POSTMASBURG</t>
  </si>
  <si>
    <t>1937402</t>
  </si>
  <si>
    <t>INV81037</t>
  </si>
  <si>
    <t>BUILD IT KURUMAN</t>
  </si>
  <si>
    <t>KURUMAN</t>
  </si>
  <si>
    <t>1937403</t>
  </si>
  <si>
    <t>TIMBER CITY LENASIA</t>
  </si>
  <si>
    <t>LENASIA EXT 1</t>
  </si>
  <si>
    <t>1928628</t>
  </si>
  <si>
    <t xml:space="preserve">REVIEW INVESTMENT </t>
  </si>
  <si>
    <t>ERYMATT INTERNATIONAL</t>
  </si>
  <si>
    <t>DBN</t>
  </si>
  <si>
    <t>KUILS RIVER</t>
  </si>
  <si>
    <t>1936168</t>
  </si>
  <si>
    <t>AMPOR ALLES MEGA MICA</t>
  </si>
  <si>
    <t>COLORTONE PAINTS</t>
  </si>
  <si>
    <t>PTA</t>
  </si>
  <si>
    <t>CAPE TOWN</t>
  </si>
  <si>
    <t>OTTERY</t>
  </si>
  <si>
    <t>1828720</t>
  </si>
  <si>
    <t>MODART</t>
  </si>
  <si>
    <t>TEAM CLOTHING AND GIFTS</t>
  </si>
  <si>
    <t>BRIARDENE</t>
  </si>
  <si>
    <t>1938791</t>
  </si>
  <si>
    <t>BUILD IT ATTERIDGEVILLE</t>
  </si>
  <si>
    <t>1938792</t>
  </si>
  <si>
    <t>INV81051</t>
  </si>
  <si>
    <t>BUILD IT HAMMANSKRAAL</t>
  </si>
  <si>
    <t>1938793</t>
  </si>
  <si>
    <t>BUILD IT JANE FURSE</t>
  </si>
  <si>
    <t>1938794</t>
  </si>
  <si>
    <t>BUILD IT MAMELODI</t>
  </si>
  <si>
    <t>1938795</t>
  </si>
  <si>
    <t>BUILD AND SAVE</t>
  </si>
  <si>
    <t>BRITS</t>
  </si>
  <si>
    <t>1890747</t>
  </si>
  <si>
    <t>ENIGMA DESIGNS (PTY) LTD</t>
  </si>
  <si>
    <t>POP WAREHOUSE - GAUTENG</t>
  </si>
  <si>
    <t>RANDBURG</t>
  </si>
  <si>
    <t>1874488</t>
  </si>
  <si>
    <t xml:space="preserve">PRIONTEX WAREHOUSE </t>
  </si>
  <si>
    <t>PRIONTEX</t>
  </si>
  <si>
    <t>WYNBERG</t>
  </si>
  <si>
    <t>PLZ</t>
  </si>
  <si>
    <t>1928732</t>
  </si>
  <si>
    <t>REVIEW INVESTMENT</t>
  </si>
  <si>
    <t>1539215</t>
  </si>
  <si>
    <t>BUCO THABAZIMBI</t>
  </si>
  <si>
    <t>1938767</t>
  </si>
  <si>
    <t>VIRGINIA HARDWARE</t>
  </si>
  <si>
    <t>VIRGINIA</t>
  </si>
  <si>
    <t>1938787</t>
  </si>
  <si>
    <t>BUCO JEFFREYS BAY</t>
  </si>
  <si>
    <t>JEFFREYS BAY</t>
  </si>
  <si>
    <t>1938788</t>
  </si>
  <si>
    <t>INV81080/1/2</t>
  </si>
  <si>
    <t>BUCO PORT ELIZABERTH</t>
  </si>
  <si>
    <t>1938789</t>
  </si>
  <si>
    <t>BUCO KATHU-BFN</t>
  </si>
  <si>
    <t>1938790</t>
  </si>
  <si>
    <t>INV81076</t>
  </si>
  <si>
    <t>NELLMAPIUS BUILD IT</t>
  </si>
  <si>
    <t>Manifest Date</t>
  </si>
  <si>
    <t>Insurance</t>
  </si>
  <si>
    <t>InvoiceNo</t>
  </si>
  <si>
    <t>MA Info</t>
  </si>
  <si>
    <t>INV230330</t>
  </si>
  <si>
    <t>POMONA</t>
  </si>
  <si>
    <t xml:space="preserve">PORT ELIZABETH </t>
  </si>
  <si>
    <t>JOHANNESBURG</t>
  </si>
  <si>
    <t>PRETORIA</t>
  </si>
  <si>
    <t>HAMMERSDALE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</si>
</sst>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abSelected="1" topLeftCell="F1" workbookViewId="0">
      <selection activeCell="V26" sqref="T26:V26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25.28515625" bestFit="1" customWidth="1"/>
    <col min="5" max="5" width="30.28515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5.8554687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5.5703125" style="6" bestFit="1" customWidth="1"/>
    <col min="19" max="19" width="12" style="6" bestFit="1" customWidth="1"/>
    <col min="20" max="20" width="8.7109375" style="6" bestFit="1" customWidth="1"/>
    <col min="21" max="22" width="7.5703125" style="6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3" t="s">
        <v>107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4" t="s">
        <v>13</v>
      </c>
      <c r="P1" s="4" t="s">
        <v>14</v>
      </c>
      <c r="Q1" s="4" t="s">
        <v>108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3" t="s">
        <v>109</v>
      </c>
      <c r="X1" s="3" t="s">
        <v>20</v>
      </c>
      <c r="Y1" s="3" t="s">
        <v>110</v>
      </c>
    </row>
    <row r="2" spans="1:25" x14ac:dyDescent="0.25">
      <c r="A2" s="1">
        <v>43971</v>
      </c>
      <c r="B2" s="2" t="s">
        <v>91</v>
      </c>
      <c r="C2" s="2"/>
      <c r="D2" s="2" t="s">
        <v>92</v>
      </c>
      <c r="E2" s="2" t="s">
        <v>30</v>
      </c>
      <c r="F2" s="2" t="s">
        <v>22</v>
      </c>
      <c r="G2" s="2" t="s">
        <v>22</v>
      </c>
      <c r="H2" s="2" t="s">
        <v>21</v>
      </c>
      <c r="I2" s="2" t="s">
        <v>63</v>
      </c>
      <c r="J2" s="2" t="s">
        <v>23</v>
      </c>
      <c r="K2" s="2">
        <v>3</v>
      </c>
      <c r="L2" s="2">
        <v>62</v>
      </c>
      <c r="M2" s="2">
        <v>33.6</v>
      </c>
      <c r="N2" s="2">
        <v>62</v>
      </c>
      <c r="O2" s="5">
        <v>0</v>
      </c>
      <c r="P2" s="5">
        <v>137.63999999999999</v>
      </c>
      <c r="Q2" s="5">
        <v>0</v>
      </c>
      <c r="R2" s="5">
        <v>26.84</v>
      </c>
      <c r="S2" s="5">
        <v>118.72</v>
      </c>
      <c r="T2" s="5">
        <f t="shared" ref="T2:T3" si="0">P2+Q2+R2+S2</f>
        <v>283.2</v>
      </c>
      <c r="U2" s="5">
        <f t="shared" ref="U2:U3" si="1">T2*15%</f>
        <v>42.48</v>
      </c>
      <c r="V2" s="5">
        <f t="shared" ref="V2:V3" si="2">SUM(T2:U2)</f>
        <v>325.68</v>
      </c>
      <c r="W2" s="2" t="s">
        <v>111</v>
      </c>
      <c r="X2" s="2" t="s">
        <v>27</v>
      </c>
      <c r="Y2" s="2"/>
    </row>
    <row r="3" spans="1:25" x14ac:dyDescent="0.25">
      <c r="A3" s="1">
        <v>43970</v>
      </c>
      <c r="B3" s="2" t="s">
        <v>64</v>
      </c>
      <c r="C3" s="2"/>
      <c r="D3" s="2" t="s">
        <v>65</v>
      </c>
      <c r="E3" s="2" t="s">
        <v>66</v>
      </c>
      <c r="F3" s="2" t="s">
        <v>21</v>
      </c>
      <c r="G3" s="2" t="s">
        <v>21</v>
      </c>
      <c r="H3" s="2" t="s">
        <v>56</v>
      </c>
      <c r="I3" s="2" t="s">
        <v>67</v>
      </c>
      <c r="J3" s="2" t="s">
        <v>23</v>
      </c>
      <c r="K3" s="2">
        <v>11</v>
      </c>
      <c r="L3" s="2">
        <v>55</v>
      </c>
      <c r="M3" s="2">
        <v>184.34</v>
      </c>
      <c r="N3" s="2">
        <v>185</v>
      </c>
      <c r="O3" s="5">
        <v>0</v>
      </c>
      <c r="P3" s="5">
        <v>403.3</v>
      </c>
      <c r="Q3" s="5">
        <v>0</v>
      </c>
      <c r="R3" s="5">
        <v>42.23</v>
      </c>
      <c r="S3" s="5">
        <v>0</v>
      </c>
      <c r="T3" s="5">
        <f t="shared" si="0"/>
        <v>445.53000000000003</v>
      </c>
      <c r="U3" s="5">
        <f t="shared" si="1"/>
        <v>66.829499999999996</v>
      </c>
      <c r="V3" s="5">
        <f t="shared" si="2"/>
        <v>512.35950000000003</v>
      </c>
      <c r="W3" s="2" t="s">
        <v>111</v>
      </c>
      <c r="X3" s="2" t="s">
        <v>27</v>
      </c>
      <c r="Y3" s="2"/>
    </row>
    <row r="4" spans="1:25" x14ac:dyDescent="0.25">
      <c r="A4" s="1">
        <v>43971</v>
      </c>
      <c r="B4" s="2" t="s">
        <v>84</v>
      </c>
      <c r="C4" s="2"/>
      <c r="D4" s="2" t="s">
        <v>85</v>
      </c>
      <c r="E4" s="2" t="s">
        <v>86</v>
      </c>
      <c r="F4" s="2" t="s">
        <v>22</v>
      </c>
      <c r="G4" s="2" t="s">
        <v>22</v>
      </c>
      <c r="H4" s="2" t="s">
        <v>21</v>
      </c>
      <c r="I4" s="2" t="s">
        <v>87</v>
      </c>
      <c r="J4" s="2" t="s">
        <v>23</v>
      </c>
      <c r="K4" s="2">
        <v>5</v>
      </c>
      <c r="L4" s="2">
        <v>32.6</v>
      </c>
      <c r="M4" s="2">
        <v>88</v>
      </c>
      <c r="N4" s="2">
        <v>88</v>
      </c>
      <c r="O4" s="5">
        <v>0</v>
      </c>
      <c r="P4" s="5">
        <v>195.36</v>
      </c>
      <c r="Q4" s="5">
        <v>0</v>
      </c>
      <c r="R4" s="5">
        <v>20.45</v>
      </c>
      <c r="S4" s="5">
        <v>0</v>
      </c>
      <c r="T4" s="5">
        <f>P4+Q4+R4+S4</f>
        <v>215.81</v>
      </c>
      <c r="U4" s="5">
        <f>T4*15%</f>
        <v>32.371499999999997</v>
      </c>
      <c r="V4" s="5">
        <f>SUM(T4:U4)</f>
        <v>248.1815</v>
      </c>
      <c r="W4" s="2" t="s">
        <v>111</v>
      </c>
      <c r="X4" s="2" t="s">
        <v>27</v>
      </c>
      <c r="Y4" s="2"/>
    </row>
    <row r="5" spans="1:25" x14ac:dyDescent="0.25">
      <c r="A5" s="1">
        <v>43970</v>
      </c>
      <c r="B5" s="2" t="s">
        <v>80</v>
      </c>
      <c r="C5" s="2"/>
      <c r="D5" s="2" t="s">
        <v>81</v>
      </c>
      <c r="E5" s="2" t="s">
        <v>82</v>
      </c>
      <c r="F5" s="2" t="s">
        <v>21</v>
      </c>
      <c r="G5" s="2" t="s">
        <v>21</v>
      </c>
      <c r="H5" s="2" t="s">
        <v>22</v>
      </c>
      <c r="I5" s="2" t="s">
        <v>83</v>
      </c>
      <c r="J5" s="2" t="s">
        <v>23</v>
      </c>
      <c r="K5" s="2">
        <v>7</v>
      </c>
      <c r="L5" s="2">
        <v>107</v>
      </c>
      <c r="M5" s="2">
        <v>192.96</v>
      </c>
      <c r="N5" s="2">
        <v>193</v>
      </c>
      <c r="O5" s="5">
        <v>0</v>
      </c>
      <c r="P5" s="5">
        <v>428.46</v>
      </c>
      <c r="Q5" s="5">
        <v>0</v>
      </c>
      <c r="R5" s="5">
        <v>44.86</v>
      </c>
      <c r="S5" s="5">
        <v>0</v>
      </c>
      <c r="T5" s="5">
        <f t="shared" ref="T5:T25" si="3">P5+Q5+R5+S5</f>
        <v>473.32</v>
      </c>
      <c r="U5" s="5">
        <f t="shared" ref="U5:U25" si="4">T5*15%</f>
        <v>70.99799999999999</v>
      </c>
      <c r="V5" s="5">
        <v>544.32000000000005</v>
      </c>
      <c r="W5" s="2" t="s">
        <v>111</v>
      </c>
      <c r="X5" s="2" t="s">
        <v>27</v>
      </c>
      <c r="Y5" s="2"/>
    </row>
    <row r="6" spans="1:25" x14ac:dyDescent="0.25">
      <c r="A6" s="1">
        <v>43966</v>
      </c>
      <c r="B6" s="2" t="s">
        <v>25</v>
      </c>
      <c r="C6" s="2"/>
      <c r="D6" s="2" t="s">
        <v>26</v>
      </c>
      <c r="E6" s="2" t="s">
        <v>24</v>
      </c>
      <c r="F6" s="2" t="s">
        <v>21</v>
      </c>
      <c r="G6" s="2" t="s">
        <v>21</v>
      </c>
      <c r="H6" s="2" t="s">
        <v>22</v>
      </c>
      <c r="I6" s="2" t="s">
        <v>112</v>
      </c>
      <c r="J6" s="2" t="s">
        <v>23</v>
      </c>
      <c r="K6" s="2">
        <v>7</v>
      </c>
      <c r="L6" s="2">
        <v>130</v>
      </c>
      <c r="M6" s="2">
        <v>109.82</v>
      </c>
      <c r="N6" s="2">
        <v>130</v>
      </c>
      <c r="O6" s="5">
        <v>0</v>
      </c>
      <c r="P6" s="5">
        <v>288.60000000000002</v>
      </c>
      <c r="Q6" s="5">
        <v>0</v>
      </c>
      <c r="R6" s="5">
        <v>30.22</v>
      </c>
      <c r="S6" s="5">
        <v>0</v>
      </c>
      <c r="T6" s="5">
        <f t="shared" si="3"/>
        <v>318.82000000000005</v>
      </c>
      <c r="U6" s="5">
        <f t="shared" si="4"/>
        <v>47.823000000000008</v>
      </c>
      <c r="V6" s="5">
        <v>366.64</v>
      </c>
      <c r="W6" s="2" t="s">
        <v>111</v>
      </c>
      <c r="X6" s="2" t="s">
        <v>27</v>
      </c>
      <c r="Y6" s="2"/>
    </row>
    <row r="7" spans="1:25" x14ac:dyDescent="0.25">
      <c r="A7" s="1">
        <v>43966</v>
      </c>
      <c r="B7" s="2" t="s">
        <v>53</v>
      </c>
      <c r="C7" s="2"/>
      <c r="D7" s="2" t="s">
        <v>54</v>
      </c>
      <c r="E7" s="2" t="s">
        <v>55</v>
      </c>
      <c r="F7" s="2" t="s">
        <v>56</v>
      </c>
      <c r="G7" s="2" t="s">
        <v>56</v>
      </c>
      <c r="H7" s="2" t="s">
        <v>21</v>
      </c>
      <c r="I7" s="2" t="s">
        <v>57</v>
      </c>
      <c r="J7" s="2" t="s">
        <v>23</v>
      </c>
      <c r="K7" s="2">
        <v>2</v>
      </c>
      <c r="L7" s="2">
        <v>14</v>
      </c>
      <c r="M7" s="2">
        <v>10.9</v>
      </c>
      <c r="N7" s="2">
        <v>14</v>
      </c>
      <c r="O7" s="5">
        <v>0</v>
      </c>
      <c r="P7" s="5">
        <v>60.4</v>
      </c>
      <c r="Q7" s="5">
        <v>0</v>
      </c>
      <c r="R7" s="5">
        <v>6.32</v>
      </c>
      <c r="S7" s="5">
        <v>0</v>
      </c>
      <c r="T7" s="5">
        <f t="shared" si="3"/>
        <v>66.72</v>
      </c>
      <c r="U7" s="5">
        <f t="shared" si="4"/>
        <v>10.007999999999999</v>
      </c>
      <c r="V7" s="5">
        <v>76.73</v>
      </c>
      <c r="W7" s="2" t="s">
        <v>111</v>
      </c>
      <c r="X7" s="2" t="s">
        <v>27</v>
      </c>
      <c r="Y7" s="2"/>
    </row>
    <row r="8" spans="1:25" x14ac:dyDescent="0.25">
      <c r="A8" s="1">
        <v>43971</v>
      </c>
      <c r="B8" s="2" t="s">
        <v>89</v>
      </c>
      <c r="C8" s="2"/>
      <c r="D8" s="2" t="s">
        <v>90</v>
      </c>
      <c r="E8" s="2" t="s">
        <v>55</v>
      </c>
      <c r="F8" s="2" t="s">
        <v>56</v>
      </c>
      <c r="G8" s="2" t="s">
        <v>56</v>
      </c>
      <c r="H8" s="2" t="s">
        <v>21</v>
      </c>
      <c r="I8" s="2" t="s">
        <v>57</v>
      </c>
      <c r="J8" s="2" t="s">
        <v>23</v>
      </c>
      <c r="K8" s="2">
        <v>1</v>
      </c>
      <c r="L8" s="2">
        <v>14</v>
      </c>
      <c r="M8" s="2">
        <v>12</v>
      </c>
      <c r="N8" s="2">
        <v>14</v>
      </c>
      <c r="O8" s="5">
        <v>0</v>
      </c>
      <c r="P8" s="5">
        <v>60.4</v>
      </c>
      <c r="Q8" s="5">
        <v>0</v>
      </c>
      <c r="R8" s="5">
        <v>6.32</v>
      </c>
      <c r="S8" s="5">
        <v>0</v>
      </c>
      <c r="T8" s="5">
        <f t="shared" si="3"/>
        <v>66.72</v>
      </c>
      <c r="U8" s="5">
        <f t="shared" si="4"/>
        <v>10.007999999999999</v>
      </c>
      <c r="V8" s="5">
        <v>76.73</v>
      </c>
      <c r="W8" s="2" t="s">
        <v>111</v>
      </c>
      <c r="X8" s="2" t="s">
        <v>27</v>
      </c>
      <c r="Y8" s="2"/>
    </row>
    <row r="9" spans="1:25" x14ac:dyDescent="0.25">
      <c r="A9" s="1">
        <v>43969</v>
      </c>
      <c r="B9" s="2" t="s">
        <v>58</v>
      </c>
      <c r="C9" s="2" t="s">
        <v>34</v>
      </c>
      <c r="D9" s="2" t="s">
        <v>59</v>
      </c>
      <c r="E9" s="2" t="s">
        <v>60</v>
      </c>
      <c r="F9" s="2" t="s">
        <v>22</v>
      </c>
      <c r="G9" s="2" t="s">
        <v>61</v>
      </c>
      <c r="H9" s="2" t="s">
        <v>21</v>
      </c>
      <c r="I9" s="2" t="s">
        <v>62</v>
      </c>
      <c r="J9" s="2" t="s">
        <v>23</v>
      </c>
      <c r="K9" s="2">
        <v>1</v>
      </c>
      <c r="L9" s="2">
        <v>2</v>
      </c>
      <c r="M9" s="2">
        <v>1.31</v>
      </c>
      <c r="N9" s="2">
        <v>2</v>
      </c>
      <c r="O9" s="5">
        <v>0</v>
      </c>
      <c r="P9" s="5">
        <v>60.4</v>
      </c>
      <c r="Q9" s="5">
        <v>0</v>
      </c>
      <c r="R9" s="5">
        <v>6.32</v>
      </c>
      <c r="S9" s="5">
        <v>0</v>
      </c>
      <c r="T9" s="5">
        <f t="shared" si="3"/>
        <v>66.72</v>
      </c>
      <c r="U9" s="5">
        <f t="shared" si="4"/>
        <v>10.007999999999999</v>
      </c>
      <c r="V9" s="5">
        <v>76.73</v>
      </c>
      <c r="W9" s="2" t="s">
        <v>111</v>
      </c>
      <c r="X9" s="2" t="s">
        <v>27</v>
      </c>
      <c r="Y9" s="2"/>
    </row>
    <row r="10" spans="1:25" x14ac:dyDescent="0.25">
      <c r="A10" s="1">
        <v>43966</v>
      </c>
      <c r="B10" s="2" t="s">
        <v>28</v>
      </c>
      <c r="C10" s="2" t="s">
        <v>29</v>
      </c>
      <c r="D10" s="2" t="s">
        <v>30</v>
      </c>
      <c r="E10" s="2" t="s">
        <v>31</v>
      </c>
      <c r="F10" s="2" t="s">
        <v>21</v>
      </c>
      <c r="G10" s="2" t="s">
        <v>21</v>
      </c>
      <c r="H10" s="2" t="s">
        <v>32</v>
      </c>
      <c r="I10" s="2" t="s">
        <v>33</v>
      </c>
      <c r="J10" s="2" t="s">
        <v>23</v>
      </c>
      <c r="K10" s="2">
        <v>1</v>
      </c>
      <c r="L10" s="2">
        <v>53</v>
      </c>
      <c r="M10" s="2">
        <v>33.28</v>
      </c>
      <c r="N10" s="2">
        <v>53</v>
      </c>
      <c r="O10" s="5">
        <v>0</v>
      </c>
      <c r="P10" s="5">
        <v>120.31</v>
      </c>
      <c r="Q10" s="5">
        <v>0</v>
      </c>
      <c r="R10" s="5">
        <v>37.65</v>
      </c>
      <c r="S10" s="5">
        <v>239.31</v>
      </c>
      <c r="T10" s="5">
        <f t="shared" si="3"/>
        <v>397.27</v>
      </c>
      <c r="U10" s="5">
        <f t="shared" si="4"/>
        <v>59.590499999999992</v>
      </c>
      <c r="V10" s="5">
        <v>456.86</v>
      </c>
      <c r="W10" s="2" t="s">
        <v>111</v>
      </c>
      <c r="X10" s="2" t="s">
        <v>27</v>
      </c>
      <c r="Y10" s="2"/>
    </row>
    <row r="11" spans="1:25" x14ac:dyDescent="0.25">
      <c r="A11" s="1">
        <v>43966</v>
      </c>
      <c r="B11" s="2" t="s">
        <v>34</v>
      </c>
      <c r="C11" s="2" t="s">
        <v>35</v>
      </c>
      <c r="D11" s="2" t="s">
        <v>30</v>
      </c>
      <c r="E11" s="2" t="s">
        <v>36</v>
      </c>
      <c r="F11" s="2" t="s">
        <v>21</v>
      </c>
      <c r="G11" s="2" t="s">
        <v>21</v>
      </c>
      <c r="H11" s="2" t="s">
        <v>22</v>
      </c>
      <c r="I11" s="2" t="s">
        <v>37</v>
      </c>
      <c r="J11" s="2" t="s">
        <v>23</v>
      </c>
      <c r="K11" s="2">
        <v>1</v>
      </c>
      <c r="L11" s="2">
        <v>174</v>
      </c>
      <c r="M11" s="2">
        <v>94.72</v>
      </c>
      <c r="N11" s="2">
        <v>174</v>
      </c>
      <c r="O11" s="5">
        <v>0</v>
      </c>
      <c r="P11" s="5">
        <v>386.28</v>
      </c>
      <c r="Q11" s="5">
        <v>0</v>
      </c>
      <c r="R11" s="5">
        <v>40.44</v>
      </c>
      <c r="S11" s="5">
        <v>0</v>
      </c>
      <c r="T11" s="5">
        <f t="shared" si="3"/>
        <v>426.71999999999997</v>
      </c>
      <c r="U11" s="5">
        <f t="shared" si="4"/>
        <v>64.007999999999996</v>
      </c>
      <c r="V11" s="5">
        <v>490.73</v>
      </c>
      <c r="W11" s="2" t="s">
        <v>111</v>
      </c>
      <c r="X11" s="2" t="s">
        <v>27</v>
      </c>
      <c r="Y11" s="2"/>
    </row>
    <row r="12" spans="1:25" x14ac:dyDescent="0.25">
      <c r="A12" s="1">
        <v>43966</v>
      </c>
      <c r="B12" s="2" t="s">
        <v>38</v>
      </c>
      <c r="C12" s="2" t="s">
        <v>39</v>
      </c>
      <c r="D12" s="2" t="s">
        <v>30</v>
      </c>
      <c r="E12" s="2" t="s">
        <v>40</v>
      </c>
      <c r="F12" s="2" t="s">
        <v>21</v>
      </c>
      <c r="G12" s="2" t="s">
        <v>21</v>
      </c>
      <c r="H12" s="2" t="s">
        <v>22</v>
      </c>
      <c r="I12" s="2" t="s">
        <v>41</v>
      </c>
      <c r="J12" s="2" t="s">
        <v>23</v>
      </c>
      <c r="K12" s="2">
        <v>1</v>
      </c>
      <c r="L12" s="2">
        <v>131</v>
      </c>
      <c r="M12" s="2">
        <v>88.32</v>
      </c>
      <c r="N12" s="2">
        <v>131</v>
      </c>
      <c r="O12" s="5">
        <v>0</v>
      </c>
      <c r="P12" s="5">
        <v>290.82</v>
      </c>
      <c r="Q12" s="5">
        <v>0</v>
      </c>
      <c r="R12" s="5">
        <v>50.54</v>
      </c>
      <c r="S12" s="5">
        <v>191.86</v>
      </c>
      <c r="T12" s="5">
        <f t="shared" si="3"/>
        <v>533.22</v>
      </c>
      <c r="U12" s="5">
        <f t="shared" si="4"/>
        <v>79.983000000000004</v>
      </c>
      <c r="V12" s="5">
        <v>613.20000000000005</v>
      </c>
      <c r="W12" s="2" t="s">
        <v>111</v>
      </c>
      <c r="X12" s="2" t="s">
        <v>27</v>
      </c>
      <c r="Y12" s="2"/>
    </row>
    <row r="13" spans="1:25" x14ac:dyDescent="0.25">
      <c r="A13" s="1">
        <v>43966</v>
      </c>
      <c r="B13" s="2" t="s">
        <v>42</v>
      </c>
      <c r="C13" s="2" t="s">
        <v>43</v>
      </c>
      <c r="D13" s="2" t="s">
        <v>30</v>
      </c>
      <c r="E13" s="2" t="s">
        <v>44</v>
      </c>
      <c r="F13" s="2" t="s">
        <v>21</v>
      </c>
      <c r="G13" s="2" t="s">
        <v>21</v>
      </c>
      <c r="H13" s="2" t="s">
        <v>32</v>
      </c>
      <c r="I13" s="2" t="s">
        <v>45</v>
      </c>
      <c r="J13" s="2" t="s">
        <v>23</v>
      </c>
      <c r="K13" s="2">
        <v>1</v>
      </c>
      <c r="L13" s="2">
        <v>22</v>
      </c>
      <c r="M13" s="2">
        <v>9.07</v>
      </c>
      <c r="N13" s="2">
        <v>22</v>
      </c>
      <c r="O13" s="5">
        <v>0</v>
      </c>
      <c r="P13" s="5">
        <v>58.15</v>
      </c>
      <c r="Q13" s="5">
        <v>0</v>
      </c>
      <c r="R13" s="5">
        <v>23.61</v>
      </c>
      <c r="S13" s="5">
        <v>167.39</v>
      </c>
      <c r="T13" s="5">
        <f t="shared" si="3"/>
        <v>249.14999999999998</v>
      </c>
      <c r="U13" s="5">
        <f t="shared" si="4"/>
        <v>37.372499999999995</v>
      </c>
      <c r="V13" s="5">
        <v>286.52</v>
      </c>
      <c r="W13" s="2" t="s">
        <v>111</v>
      </c>
      <c r="X13" s="2" t="s">
        <v>27</v>
      </c>
      <c r="Y13" s="2"/>
    </row>
    <row r="14" spans="1:25" x14ac:dyDescent="0.25">
      <c r="A14" s="1">
        <v>43966</v>
      </c>
      <c r="B14" s="2" t="s">
        <v>46</v>
      </c>
      <c r="C14" s="2" t="s">
        <v>47</v>
      </c>
      <c r="D14" s="2" t="s">
        <v>30</v>
      </c>
      <c r="E14" s="2" t="s">
        <v>48</v>
      </c>
      <c r="F14" s="2" t="s">
        <v>21</v>
      </c>
      <c r="G14" s="2" t="s">
        <v>21</v>
      </c>
      <c r="H14" s="2" t="s">
        <v>32</v>
      </c>
      <c r="I14" s="2" t="s">
        <v>49</v>
      </c>
      <c r="J14" s="2" t="s">
        <v>23</v>
      </c>
      <c r="K14" s="2">
        <v>1</v>
      </c>
      <c r="L14" s="2">
        <v>51</v>
      </c>
      <c r="M14" s="2">
        <v>39.04</v>
      </c>
      <c r="N14" s="2">
        <v>51</v>
      </c>
      <c r="O14" s="5">
        <v>0</v>
      </c>
      <c r="P14" s="5">
        <v>115.77</v>
      </c>
      <c r="Q14" s="5">
        <v>0</v>
      </c>
      <c r="R14" s="5">
        <v>36.69</v>
      </c>
      <c r="S14" s="5">
        <v>234.67</v>
      </c>
      <c r="T14" s="5">
        <f t="shared" si="3"/>
        <v>387.13</v>
      </c>
      <c r="U14" s="5">
        <f t="shared" si="4"/>
        <v>58.069499999999998</v>
      </c>
      <c r="V14" s="5">
        <v>445.2</v>
      </c>
      <c r="W14" s="2" t="s">
        <v>111</v>
      </c>
      <c r="X14" s="2" t="s">
        <v>27</v>
      </c>
      <c r="Y14" s="2"/>
    </row>
    <row r="15" spans="1:25" x14ac:dyDescent="0.25">
      <c r="A15" s="1">
        <v>43966</v>
      </c>
      <c r="B15" s="2" t="s">
        <v>50</v>
      </c>
      <c r="C15" s="2"/>
      <c r="D15" s="2" t="s">
        <v>30</v>
      </c>
      <c r="E15" s="2" t="s">
        <v>51</v>
      </c>
      <c r="F15" s="2" t="s">
        <v>21</v>
      </c>
      <c r="G15" s="2" t="s">
        <v>21</v>
      </c>
      <c r="H15" s="2" t="s">
        <v>22</v>
      </c>
      <c r="I15" s="2" t="s">
        <v>52</v>
      </c>
      <c r="J15" s="2" t="s">
        <v>23</v>
      </c>
      <c r="K15" s="2">
        <v>1</v>
      </c>
      <c r="L15" s="2">
        <v>195</v>
      </c>
      <c r="M15" s="2">
        <v>126.72</v>
      </c>
      <c r="N15" s="2">
        <v>195</v>
      </c>
      <c r="O15" s="5">
        <v>0</v>
      </c>
      <c r="P15" s="5">
        <v>432.9</v>
      </c>
      <c r="Q15" s="5">
        <v>0</v>
      </c>
      <c r="R15" s="5">
        <v>45.32</v>
      </c>
      <c r="S15" s="5">
        <v>0</v>
      </c>
      <c r="T15" s="5">
        <f t="shared" si="3"/>
        <v>478.21999999999997</v>
      </c>
      <c r="U15" s="5">
        <f t="shared" si="4"/>
        <v>71.73299999999999</v>
      </c>
      <c r="V15" s="5">
        <v>549.95000000000005</v>
      </c>
      <c r="W15" s="2" t="s">
        <v>111</v>
      </c>
      <c r="X15" s="2" t="s">
        <v>27</v>
      </c>
      <c r="Y15" s="2"/>
    </row>
    <row r="16" spans="1:25" x14ac:dyDescent="0.25">
      <c r="A16" s="1">
        <v>43972</v>
      </c>
      <c r="B16" s="2" t="s">
        <v>93</v>
      </c>
      <c r="C16" s="2"/>
      <c r="D16" s="2" t="s">
        <v>30</v>
      </c>
      <c r="E16" s="2" t="s">
        <v>94</v>
      </c>
      <c r="F16" s="2" t="s">
        <v>21</v>
      </c>
      <c r="G16" s="2" t="s">
        <v>21</v>
      </c>
      <c r="H16" s="2" t="s">
        <v>56</v>
      </c>
      <c r="I16" s="2" t="s">
        <v>95</v>
      </c>
      <c r="J16" s="2" t="s">
        <v>23</v>
      </c>
      <c r="K16" s="2">
        <v>1</v>
      </c>
      <c r="L16" s="2">
        <v>168</v>
      </c>
      <c r="M16" s="2">
        <v>83.2</v>
      </c>
      <c r="N16" s="2">
        <v>168</v>
      </c>
      <c r="O16" s="5">
        <v>0</v>
      </c>
      <c r="P16" s="5">
        <v>366.24</v>
      </c>
      <c r="Q16" s="5">
        <v>0</v>
      </c>
      <c r="R16" s="5">
        <v>38.35</v>
      </c>
      <c r="S16" s="5">
        <v>0</v>
      </c>
      <c r="T16" s="5">
        <f t="shared" si="3"/>
        <v>404.59000000000003</v>
      </c>
      <c r="U16" s="5">
        <f t="shared" si="4"/>
        <v>60.688500000000005</v>
      </c>
      <c r="V16" s="5">
        <v>465.28</v>
      </c>
      <c r="W16" s="2" t="s">
        <v>111</v>
      </c>
      <c r="X16" s="2" t="s">
        <v>27</v>
      </c>
      <c r="Y16" s="2"/>
    </row>
    <row r="17" spans="1:25" x14ac:dyDescent="0.25">
      <c r="A17" s="1">
        <v>43972</v>
      </c>
      <c r="B17" s="2" t="s">
        <v>96</v>
      </c>
      <c r="C17" s="2"/>
      <c r="D17" s="2" t="s">
        <v>30</v>
      </c>
      <c r="E17" s="2" t="s">
        <v>97</v>
      </c>
      <c r="F17" s="2" t="s">
        <v>21</v>
      </c>
      <c r="G17" s="2" t="s">
        <v>21</v>
      </c>
      <c r="H17" s="2" t="s">
        <v>88</v>
      </c>
      <c r="I17" s="2" t="s">
        <v>98</v>
      </c>
      <c r="J17" s="2" t="s">
        <v>23</v>
      </c>
      <c r="K17" s="2">
        <v>1</v>
      </c>
      <c r="L17" s="2">
        <v>23</v>
      </c>
      <c r="M17" s="2">
        <v>8.57</v>
      </c>
      <c r="N17" s="2">
        <v>23</v>
      </c>
      <c r="O17" s="5">
        <v>0</v>
      </c>
      <c r="P17" s="5">
        <v>60.4</v>
      </c>
      <c r="Q17" s="5">
        <v>0</v>
      </c>
      <c r="R17" s="5">
        <v>14.43</v>
      </c>
      <c r="S17" s="5">
        <v>77.38</v>
      </c>
      <c r="T17" s="5">
        <f t="shared" si="3"/>
        <v>152.20999999999998</v>
      </c>
      <c r="U17" s="5">
        <f t="shared" si="4"/>
        <v>22.831499999999995</v>
      </c>
      <c r="V17" s="5">
        <v>175.04</v>
      </c>
      <c r="W17" s="2" t="s">
        <v>111</v>
      </c>
      <c r="X17" s="2" t="s">
        <v>27</v>
      </c>
      <c r="Y17" s="2"/>
    </row>
    <row r="18" spans="1:25" x14ac:dyDescent="0.25">
      <c r="A18" s="1">
        <v>43972</v>
      </c>
      <c r="B18" s="2" t="s">
        <v>99</v>
      </c>
      <c r="C18" s="2" t="s">
        <v>100</v>
      </c>
      <c r="D18" s="2" t="s">
        <v>30</v>
      </c>
      <c r="E18" s="2" t="s">
        <v>101</v>
      </c>
      <c r="F18" s="2" t="s">
        <v>21</v>
      </c>
      <c r="G18" s="2" t="s">
        <v>21</v>
      </c>
      <c r="H18" s="2" t="s">
        <v>88</v>
      </c>
      <c r="I18" s="2" t="s">
        <v>113</v>
      </c>
      <c r="J18" s="2" t="s">
        <v>23</v>
      </c>
      <c r="K18" s="2">
        <v>1</v>
      </c>
      <c r="L18" s="2">
        <v>30</v>
      </c>
      <c r="M18" s="2">
        <v>11.92</v>
      </c>
      <c r="N18" s="2">
        <v>30</v>
      </c>
      <c r="O18" s="5">
        <v>0</v>
      </c>
      <c r="P18" s="5">
        <v>60.4</v>
      </c>
      <c r="Q18" s="5">
        <v>0</v>
      </c>
      <c r="R18" s="5">
        <v>6.32</v>
      </c>
      <c r="S18" s="5">
        <v>0</v>
      </c>
      <c r="T18" s="5">
        <f t="shared" si="3"/>
        <v>66.72</v>
      </c>
      <c r="U18" s="5">
        <f t="shared" si="4"/>
        <v>10.007999999999999</v>
      </c>
      <c r="V18" s="5">
        <v>76.73</v>
      </c>
      <c r="W18" s="2" t="s">
        <v>111</v>
      </c>
      <c r="X18" s="2" t="s">
        <v>27</v>
      </c>
      <c r="Y18" s="2"/>
    </row>
    <row r="19" spans="1:25" x14ac:dyDescent="0.25">
      <c r="A19" s="1">
        <v>43972</v>
      </c>
      <c r="B19" s="2" t="s">
        <v>102</v>
      </c>
      <c r="C19" s="2"/>
      <c r="D19" s="2" t="s">
        <v>30</v>
      </c>
      <c r="E19" s="2" t="s">
        <v>103</v>
      </c>
      <c r="F19" s="2" t="s">
        <v>21</v>
      </c>
      <c r="G19" s="2" t="s">
        <v>21</v>
      </c>
      <c r="H19" s="2" t="s">
        <v>32</v>
      </c>
      <c r="I19" s="2" t="s">
        <v>33</v>
      </c>
      <c r="J19" s="2" t="s">
        <v>23</v>
      </c>
      <c r="K19" s="2">
        <v>1</v>
      </c>
      <c r="L19" s="2">
        <v>80</v>
      </c>
      <c r="M19" s="2">
        <v>132.47999999999999</v>
      </c>
      <c r="N19" s="2">
        <v>133</v>
      </c>
      <c r="O19" s="5">
        <v>0</v>
      </c>
      <c r="P19" s="5">
        <v>301.91000000000003</v>
      </c>
      <c r="Q19" s="5">
        <v>0</v>
      </c>
      <c r="R19" s="5">
        <v>76.099999999999994</v>
      </c>
      <c r="S19" s="5">
        <v>424.91</v>
      </c>
      <c r="T19" s="5">
        <f t="shared" si="3"/>
        <v>802.92000000000007</v>
      </c>
      <c r="U19" s="5">
        <f t="shared" si="4"/>
        <v>120.438</v>
      </c>
      <c r="V19" s="5">
        <v>923.36</v>
      </c>
      <c r="W19" s="2" t="s">
        <v>111</v>
      </c>
      <c r="X19" s="2" t="s">
        <v>27</v>
      </c>
      <c r="Y19" s="2"/>
    </row>
    <row r="20" spans="1:25" x14ac:dyDescent="0.25">
      <c r="A20" s="1">
        <v>43972</v>
      </c>
      <c r="B20" s="2" t="s">
        <v>104</v>
      </c>
      <c r="C20" s="2" t="s">
        <v>105</v>
      </c>
      <c r="D20" s="2" t="s">
        <v>30</v>
      </c>
      <c r="E20" s="2" t="s">
        <v>106</v>
      </c>
      <c r="F20" s="2" t="s">
        <v>21</v>
      </c>
      <c r="G20" s="2" t="s">
        <v>21</v>
      </c>
      <c r="H20" s="2" t="s">
        <v>22</v>
      </c>
      <c r="I20" s="2" t="s">
        <v>37</v>
      </c>
      <c r="J20" s="2" t="s">
        <v>23</v>
      </c>
      <c r="K20" s="2">
        <v>1</v>
      </c>
      <c r="L20" s="2">
        <v>22</v>
      </c>
      <c r="M20" s="2">
        <v>8.0399999999999991</v>
      </c>
      <c r="N20" s="2">
        <v>22</v>
      </c>
      <c r="O20" s="5">
        <v>0</v>
      </c>
      <c r="P20" s="5">
        <v>60.4</v>
      </c>
      <c r="Q20" s="5">
        <v>0</v>
      </c>
      <c r="R20" s="5">
        <v>6.32</v>
      </c>
      <c r="S20" s="5">
        <v>0</v>
      </c>
      <c r="T20" s="5">
        <f t="shared" si="3"/>
        <v>66.72</v>
      </c>
      <c r="U20" s="5">
        <f t="shared" si="4"/>
        <v>10.007999999999999</v>
      </c>
      <c r="V20" s="5">
        <v>76.73</v>
      </c>
      <c r="W20" s="2" t="s">
        <v>111</v>
      </c>
      <c r="X20" s="2" t="s">
        <v>27</v>
      </c>
      <c r="Y20" s="2"/>
    </row>
    <row r="21" spans="1:25" x14ac:dyDescent="0.25">
      <c r="A21" s="1">
        <v>43970</v>
      </c>
      <c r="B21" s="2" t="s">
        <v>68</v>
      </c>
      <c r="C21" s="2"/>
      <c r="D21" s="2" t="s">
        <v>30</v>
      </c>
      <c r="E21" s="2" t="s">
        <v>69</v>
      </c>
      <c r="F21" s="2" t="s">
        <v>21</v>
      </c>
      <c r="G21" s="2" t="s">
        <v>21</v>
      </c>
      <c r="H21" s="2" t="s">
        <v>61</v>
      </c>
      <c r="I21" s="2" t="s">
        <v>115</v>
      </c>
      <c r="J21" s="2" t="s">
        <v>23</v>
      </c>
      <c r="K21" s="2">
        <v>1</v>
      </c>
      <c r="L21" s="2">
        <v>13</v>
      </c>
      <c r="M21" s="2">
        <v>5.18</v>
      </c>
      <c r="N21" s="2">
        <v>13</v>
      </c>
      <c r="O21" s="5">
        <v>0</v>
      </c>
      <c r="P21" s="5">
        <v>60.4</v>
      </c>
      <c r="Q21" s="5">
        <v>0</v>
      </c>
      <c r="R21" s="5">
        <v>6.32</v>
      </c>
      <c r="S21" s="5">
        <v>0</v>
      </c>
      <c r="T21" s="5">
        <f t="shared" si="3"/>
        <v>66.72</v>
      </c>
      <c r="U21" s="5">
        <f t="shared" si="4"/>
        <v>10.007999999999999</v>
      </c>
      <c r="V21" s="5">
        <v>76.73</v>
      </c>
      <c r="W21" s="2" t="s">
        <v>111</v>
      </c>
      <c r="X21" s="2" t="s">
        <v>27</v>
      </c>
      <c r="Y21" s="2"/>
    </row>
    <row r="22" spans="1:25" x14ac:dyDescent="0.25">
      <c r="A22" s="1">
        <v>43970</v>
      </c>
      <c r="B22" s="2" t="s">
        <v>70</v>
      </c>
      <c r="C22" s="2" t="s">
        <v>71</v>
      </c>
      <c r="D22" s="2" t="s">
        <v>30</v>
      </c>
      <c r="E22" s="2" t="s">
        <v>72</v>
      </c>
      <c r="F22" s="2" t="s">
        <v>21</v>
      </c>
      <c r="G22" s="2" t="s">
        <v>21</v>
      </c>
      <c r="H22" s="2" t="s">
        <v>61</v>
      </c>
      <c r="I22" s="2" t="s">
        <v>116</v>
      </c>
      <c r="J22" s="2" t="s">
        <v>23</v>
      </c>
      <c r="K22" s="2">
        <v>1</v>
      </c>
      <c r="L22" s="2">
        <v>107</v>
      </c>
      <c r="M22" s="2">
        <v>10.63</v>
      </c>
      <c r="N22" s="2">
        <v>107</v>
      </c>
      <c r="O22" s="5">
        <v>0</v>
      </c>
      <c r="P22" s="5">
        <v>245.03</v>
      </c>
      <c r="Q22" s="5">
        <v>0</v>
      </c>
      <c r="R22" s="5">
        <v>25.65</v>
      </c>
      <c r="S22" s="5">
        <v>0</v>
      </c>
      <c r="T22" s="5">
        <f t="shared" si="3"/>
        <v>270.68</v>
      </c>
      <c r="U22" s="5">
        <f t="shared" si="4"/>
        <v>40.601999999999997</v>
      </c>
      <c r="V22" s="5">
        <v>311.27999999999997</v>
      </c>
      <c r="W22" s="2" t="s">
        <v>111</v>
      </c>
      <c r="X22" s="2" t="s">
        <v>27</v>
      </c>
      <c r="Y22" s="2"/>
    </row>
    <row r="23" spans="1:25" x14ac:dyDescent="0.25">
      <c r="A23" s="1">
        <v>43970</v>
      </c>
      <c r="B23" s="2" t="s">
        <v>73</v>
      </c>
      <c r="C23" s="2"/>
      <c r="D23" s="2" t="s">
        <v>30</v>
      </c>
      <c r="E23" s="2" t="s">
        <v>74</v>
      </c>
      <c r="F23" s="2" t="s">
        <v>21</v>
      </c>
      <c r="G23" s="2" t="s">
        <v>21</v>
      </c>
      <c r="H23" s="2" t="s">
        <v>22</v>
      </c>
      <c r="I23" s="2" t="s">
        <v>114</v>
      </c>
      <c r="J23" s="2" t="s">
        <v>23</v>
      </c>
      <c r="K23" s="2">
        <v>1</v>
      </c>
      <c r="L23" s="2">
        <v>78</v>
      </c>
      <c r="M23" s="2">
        <v>38.4</v>
      </c>
      <c r="N23" s="2">
        <v>78</v>
      </c>
      <c r="O23" s="5">
        <v>0</v>
      </c>
      <c r="P23" s="5">
        <v>173.16</v>
      </c>
      <c r="Q23" s="5">
        <v>0</v>
      </c>
      <c r="R23" s="5">
        <v>32.340000000000003</v>
      </c>
      <c r="S23" s="5">
        <v>135.68</v>
      </c>
      <c r="T23" s="5">
        <f t="shared" si="3"/>
        <v>341.18</v>
      </c>
      <c r="U23" s="5">
        <f t="shared" si="4"/>
        <v>51.177</v>
      </c>
      <c r="V23" s="5">
        <v>392.36</v>
      </c>
      <c r="W23" s="2" t="s">
        <v>111</v>
      </c>
      <c r="X23" s="2" t="s">
        <v>27</v>
      </c>
      <c r="Y23" s="2"/>
    </row>
    <row r="24" spans="1:25" x14ac:dyDescent="0.25">
      <c r="A24" s="1">
        <v>43970</v>
      </c>
      <c r="B24" s="2" t="s">
        <v>75</v>
      </c>
      <c r="C24" s="2"/>
      <c r="D24" s="2" t="s">
        <v>30</v>
      </c>
      <c r="E24" s="2" t="s">
        <v>76</v>
      </c>
      <c r="F24" s="2" t="s">
        <v>21</v>
      </c>
      <c r="G24" s="2" t="s">
        <v>21</v>
      </c>
      <c r="H24" s="2" t="s">
        <v>61</v>
      </c>
      <c r="I24" s="2" t="s">
        <v>115</v>
      </c>
      <c r="J24" s="2" t="s">
        <v>23</v>
      </c>
      <c r="K24" s="2">
        <v>1</v>
      </c>
      <c r="L24" s="2">
        <v>30</v>
      </c>
      <c r="M24" s="2">
        <v>70.08</v>
      </c>
      <c r="N24" s="2">
        <v>71</v>
      </c>
      <c r="O24" s="5">
        <v>0</v>
      </c>
      <c r="P24" s="5">
        <v>162.59</v>
      </c>
      <c r="Q24" s="5">
        <v>0</v>
      </c>
      <c r="R24" s="5">
        <v>17.02</v>
      </c>
      <c r="S24" s="5">
        <v>0</v>
      </c>
      <c r="T24" s="5">
        <f t="shared" si="3"/>
        <v>179.61</v>
      </c>
      <c r="U24" s="5">
        <f t="shared" si="4"/>
        <v>26.941500000000001</v>
      </c>
      <c r="V24" s="5">
        <v>206.55</v>
      </c>
      <c r="W24" s="2" t="s">
        <v>111</v>
      </c>
      <c r="X24" s="2" t="s">
        <v>27</v>
      </c>
      <c r="Y24" s="2"/>
    </row>
    <row r="25" spans="1:25" x14ac:dyDescent="0.25">
      <c r="A25" s="1">
        <v>43970</v>
      </c>
      <c r="B25" s="2" t="s">
        <v>77</v>
      </c>
      <c r="C25" s="2"/>
      <c r="D25" s="2" t="s">
        <v>30</v>
      </c>
      <c r="E25" s="2" t="s">
        <v>78</v>
      </c>
      <c r="F25" s="2" t="s">
        <v>21</v>
      </c>
      <c r="G25" s="2" t="s">
        <v>21</v>
      </c>
      <c r="H25" s="2" t="s">
        <v>22</v>
      </c>
      <c r="I25" s="2" t="s">
        <v>79</v>
      </c>
      <c r="J25" s="2" t="s">
        <v>23</v>
      </c>
      <c r="K25" s="2">
        <v>1</v>
      </c>
      <c r="L25" s="2">
        <v>117</v>
      </c>
      <c r="M25" s="2">
        <v>62.4</v>
      </c>
      <c r="N25" s="2">
        <v>117</v>
      </c>
      <c r="O25" s="5">
        <v>0</v>
      </c>
      <c r="P25" s="5">
        <v>259.74</v>
      </c>
      <c r="Q25" s="5">
        <v>0</v>
      </c>
      <c r="R25" s="5">
        <v>45.73</v>
      </c>
      <c r="S25" s="5">
        <v>177.02</v>
      </c>
      <c r="T25" s="5">
        <f t="shared" si="3"/>
        <v>482.49</v>
      </c>
      <c r="U25" s="5">
        <f t="shared" si="4"/>
        <v>72.373499999999993</v>
      </c>
      <c r="V25" s="5">
        <v>554.86</v>
      </c>
      <c r="W25" s="2" t="s">
        <v>111</v>
      </c>
      <c r="X25" s="2" t="s">
        <v>27</v>
      </c>
      <c r="Y25" s="2"/>
    </row>
  </sheetData>
  <sortState ref="A2:Z35">
    <sortCondition ref="B2:B35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Manaka</dc:creator>
  <cp:lastModifiedBy>leann</cp:lastModifiedBy>
  <dcterms:created xsi:type="dcterms:W3CDTF">2020-05-22T07:25:47Z</dcterms:created>
  <dcterms:modified xsi:type="dcterms:W3CDTF">2020-05-25T10:19:43Z</dcterms:modified>
</cp:coreProperties>
</file>