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15" windowWidth="19635" windowHeight="7440"/>
  </bookViews>
  <sheets>
    <sheet name="MAP001 Inv00303282" sheetId="1" r:id="rId1"/>
  </sheets>
  <calcPr calcId="145621"/>
</workbook>
</file>

<file path=xl/calcChain.xml><?xml version="1.0" encoding="utf-8"?>
<calcChain xmlns="http://schemas.openxmlformats.org/spreadsheetml/2006/main">
  <c r="AR5" i="1" l="1"/>
  <c r="AQ5" i="1"/>
  <c r="AO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AN3" i="1"/>
  <c r="AP3" i="1" s="1"/>
  <c r="AN2" i="1"/>
  <c r="AN5" i="1" l="1"/>
  <c r="AP2" i="1"/>
  <c r="AP5" i="1" s="1"/>
</calcChain>
</file>

<file path=xl/sharedStrings.xml><?xml version="1.0" encoding="utf-8"?>
<sst xmlns="http://schemas.openxmlformats.org/spreadsheetml/2006/main" count="71" uniqueCount="55">
  <si>
    <t>Invoice #</t>
  </si>
  <si>
    <t>Invoice Date</t>
  </si>
  <si>
    <t>Account #</t>
  </si>
  <si>
    <t>Client</t>
  </si>
  <si>
    <t>Waybill #</t>
  </si>
  <si>
    <t>Capture Date</t>
  </si>
  <si>
    <t>Col. Date</t>
  </si>
  <si>
    <t>POD Date</t>
  </si>
  <si>
    <t>Person</t>
  </si>
  <si>
    <t>POD Notes</t>
  </si>
  <si>
    <t>Reference</t>
  </si>
  <si>
    <t>Sender</t>
  </si>
  <si>
    <t>Receiver</t>
  </si>
  <si>
    <t>Rec. Addr1</t>
  </si>
  <si>
    <t>Rec. Addr2</t>
  </si>
  <si>
    <t>Rec. Addr3</t>
  </si>
  <si>
    <t>Rec. PC</t>
  </si>
  <si>
    <t>Service</t>
  </si>
  <si>
    <t>Origin Hub</t>
  </si>
  <si>
    <t>Origin</t>
  </si>
  <si>
    <t>Origin Reg.</t>
  </si>
  <si>
    <t>Dest. Hub</t>
  </si>
  <si>
    <t>Destination</t>
  </si>
  <si>
    <t>Dest. Reg.</t>
  </si>
  <si>
    <t>Pieces</t>
  </si>
  <si>
    <t>Act. Kgs</t>
  </si>
  <si>
    <t>Vol. Kgs</t>
  </si>
  <si>
    <t>Chg. Kgs</t>
  </si>
  <si>
    <t>Rate Override</t>
  </si>
  <si>
    <t>Quote #</t>
  </si>
  <si>
    <t>Collection #</t>
  </si>
  <si>
    <t>Invoice Value</t>
  </si>
  <si>
    <t>Insured Value</t>
  </si>
  <si>
    <t>Freight</t>
  </si>
  <si>
    <t>Fuel</t>
  </si>
  <si>
    <t>Doc. Fee</t>
  </si>
  <si>
    <t>Ins. Fee</t>
  </si>
  <si>
    <t>SurCharge</t>
  </si>
  <si>
    <t>Other</t>
  </si>
  <si>
    <t>Excl. VAT</t>
  </si>
  <si>
    <t>VAT</t>
  </si>
  <si>
    <t>Incl. VAT</t>
  </si>
  <si>
    <t>Customs Duty</t>
  </si>
  <si>
    <t>Customs VAT</t>
  </si>
  <si>
    <t>Road Freight</t>
  </si>
  <si>
    <t>CAPE TOWN</t>
  </si>
  <si>
    <t>No</t>
  </si>
  <si>
    <t>JOHANNESBURG</t>
  </si>
  <si>
    <t>TOTALS :</t>
  </si>
  <si>
    <t>MAP001</t>
  </si>
  <si>
    <t>MOVE ANALYTICS - PRIONTEX JHB</t>
  </si>
  <si>
    <t>3926523</t>
  </si>
  <si>
    <t>3926524</t>
  </si>
  <si>
    <t>PRIONTEX CAPE</t>
  </si>
  <si>
    <t>PRIONTEX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</si>
</sst>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"/>
  <sheetViews>
    <sheetView tabSelected="1" topLeftCell="Z1" workbookViewId="0">
      <selection activeCell="AI4" sqref="AI4"/>
    </sheetView>
  </sheetViews>
  <sheetFormatPr defaultRowHeight="15" x14ac:dyDescent="0.25"/>
  <cols>
    <col min="1" max="1" width="8.85546875" bestFit="1" customWidth="1"/>
    <col min="2" max="2" width="12" style="1" bestFit="1" customWidth="1"/>
    <col min="3" max="3" width="9.5703125" bestFit="1" customWidth="1"/>
    <col min="4" max="4" width="33.140625" bestFit="1" customWidth="1"/>
    <col min="6" max="6" width="18.5703125" bestFit="1" customWidth="1"/>
    <col min="7" max="7" width="9.85546875" bestFit="1" customWidth="1"/>
    <col min="8" max="8" width="18.5703125" bestFit="1" customWidth="1"/>
    <col min="9" max="9" width="7.140625" bestFit="1" customWidth="1"/>
    <col min="10" max="10" width="10.5703125" bestFit="1" customWidth="1"/>
    <col min="11" max="11" width="10.140625" bestFit="1" customWidth="1"/>
    <col min="12" max="13" width="20" bestFit="1" customWidth="1"/>
    <col min="14" max="16" width="10.42578125" bestFit="1" customWidth="1"/>
    <col min="17" max="17" width="7.42578125" bestFit="1" customWidth="1"/>
    <col min="18" max="18" width="12.140625" bestFit="1" customWidth="1"/>
    <col min="19" max="20" width="15.5703125" bestFit="1" customWidth="1"/>
    <col min="21" max="21" width="10.7109375" bestFit="1" customWidth="1"/>
    <col min="22" max="23" width="15.5703125" bestFit="1" customWidth="1"/>
    <col min="24" max="24" width="9.85546875" bestFit="1" customWidth="1"/>
    <col min="25" max="25" width="6.7109375" bestFit="1" customWidth="1"/>
    <col min="26" max="26" width="7.85546875" bestFit="1" customWidth="1"/>
    <col min="27" max="27" width="8" bestFit="1" customWidth="1"/>
    <col min="28" max="28" width="8.28515625" bestFit="1" customWidth="1"/>
    <col min="29" max="29" width="13.42578125" bestFit="1" customWidth="1"/>
    <col min="30" max="30" width="8" bestFit="1" customWidth="1"/>
    <col min="31" max="31" width="11.42578125" bestFit="1" customWidth="1"/>
    <col min="32" max="32" width="13.140625" bestFit="1" customWidth="1"/>
    <col min="33" max="33" width="13.42578125" bestFit="1" customWidth="1"/>
    <col min="34" max="34" width="8.5703125" style="2" bestFit="1" customWidth="1"/>
    <col min="35" max="35" width="8.140625" style="2" bestFit="1" customWidth="1"/>
    <col min="36" max="36" width="8.7109375" style="2" bestFit="1" customWidth="1"/>
    <col min="37" max="37" width="8" style="2" bestFit="1" customWidth="1"/>
    <col min="38" max="38" width="10.140625" style="2" bestFit="1" customWidth="1"/>
    <col min="39" max="39" width="6.28515625" style="2" bestFit="1" customWidth="1"/>
    <col min="40" max="40" width="9.140625" style="2" bestFit="1" customWidth="1"/>
    <col min="41" max="41" width="8.140625" style="2" bestFit="1" customWidth="1"/>
    <col min="42" max="42" width="8.85546875" style="2" bestFit="1" customWidth="1"/>
    <col min="43" max="43" width="13.28515625" bestFit="1" customWidth="1"/>
    <col min="44" max="44" width="12.5703125" bestFit="1" customWidth="1"/>
  </cols>
  <sheetData>
    <row r="1" spans="1:44" x14ac:dyDescent="0.25">
      <c r="A1" t="s">
        <v>0</v>
      </c>
      <c r="B1" s="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t="s">
        <v>42</v>
      </c>
      <c r="AR1" t="s">
        <v>43</v>
      </c>
    </row>
    <row r="2" spans="1:44" x14ac:dyDescent="0.25">
      <c r="A2">
        <v>303282</v>
      </c>
      <c r="B2" s="1">
        <v>45330</v>
      </c>
      <c r="C2" t="s">
        <v>49</v>
      </c>
      <c r="D2" t="s">
        <v>50</v>
      </c>
      <c r="E2" s="3" t="s">
        <v>51</v>
      </c>
      <c r="F2" s="1">
        <v>45330</v>
      </c>
      <c r="G2" s="1">
        <v>45324</v>
      </c>
      <c r="H2" s="1"/>
      <c r="L2" t="s">
        <v>53</v>
      </c>
      <c r="M2" t="s">
        <v>54</v>
      </c>
      <c r="R2" t="s">
        <v>44</v>
      </c>
      <c r="S2" t="s">
        <v>45</v>
      </c>
      <c r="T2" t="s">
        <v>45</v>
      </c>
      <c r="U2" t="s">
        <v>46</v>
      </c>
      <c r="V2" t="s">
        <v>47</v>
      </c>
      <c r="W2" t="s">
        <v>47</v>
      </c>
      <c r="X2" t="s">
        <v>46</v>
      </c>
      <c r="Y2">
        <v>4</v>
      </c>
      <c r="Z2">
        <v>113</v>
      </c>
      <c r="AA2">
        <v>113</v>
      </c>
      <c r="AB2">
        <v>113</v>
      </c>
      <c r="AC2" t="s">
        <v>46</v>
      </c>
      <c r="AF2">
        <v>0</v>
      </c>
      <c r="AG2">
        <v>0</v>
      </c>
      <c r="AH2" s="2">
        <v>254.25</v>
      </c>
      <c r="AI2" s="2">
        <v>110.6</v>
      </c>
      <c r="AJ2" s="2">
        <v>10</v>
      </c>
      <c r="AK2" s="2">
        <v>0</v>
      </c>
      <c r="AL2" s="2">
        <v>0</v>
      </c>
      <c r="AM2" s="2">
        <v>0</v>
      </c>
      <c r="AN2" s="2">
        <f>SUM(AF2:AM2)</f>
        <v>374.85</v>
      </c>
      <c r="AO2" s="2">
        <v>56.23</v>
      </c>
      <c r="AP2" s="2">
        <f>SUM(AN2:AO2)</f>
        <v>431.08000000000004</v>
      </c>
      <c r="AQ2">
        <v>0</v>
      </c>
      <c r="AR2">
        <v>0</v>
      </c>
    </row>
    <row r="3" spans="1:44" x14ac:dyDescent="0.25">
      <c r="A3">
        <v>303282</v>
      </c>
      <c r="B3" s="1">
        <v>45330</v>
      </c>
      <c r="C3" t="s">
        <v>49</v>
      </c>
      <c r="D3" t="s">
        <v>50</v>
      </c>
      <c r="E3" s="3" t="s">
        <v>52</v>
      </c>
      <c r="F3" s="1">
        <v>45330</v>
      </c>
      <c r="G3" s="1">
        <v>45317</v>
      </c>
      <c r="H3" s="1"/>
      <c r="L3" t="s">
        <v>53</v>
      </c>
      <c r="M3" t="s">
        <v>54</v>
      </c>
      <c r="R3" t="s">
        <v>44</v>
      </c>
      <c r="S3" t="s">
        <v>45</v>
      </c>
      <c r="T3" t="s">
        <v>45</v>
      </c>
      <c r="U3" t="s">
        <v>46</v>
      </c>
      <c r="V3" t="s">
        <v>47</v>
      </c>
      <c r="W3" t="s">
        <v>47</v>
      </c>
      <c r="X3" t="s">
        <v>46</v>
      </c>
      <c r="Y3">
        <v>60</v>
      </c>
      <c r="Z3">
        <v>1779</v>
      </c>
      <c r="AA3">
        <v>1779</v>
      </c>
      <c r="AB3">
        <v>1779</v>
      </c>
      <c r="AC3" t="s">
        <v>46</v>
      </c>
      <c r="AD3">
        <v>0</v>
      </c>
      <c r="AE3">
        <v>0</v>
      </c>
      <c r="AF3">
        <v>0</v>
      </c>
      <c r="AG3">
        <v>0</v>
      </c>
      <c r="AH3" s="2">
        <v>4002.75</v>
      </c>
      <c r="AI3" s="2">
        <v>1741.2</v>
      </c>
      <c r="AJ3" s="2">
        <v>10</v>
      </c>
      <c r="AK3" s="2">
        <v>0</v>
      </c>
      <c r="AL3" s="2">
        <v>0</v>
      </c>
      <c r="AM3" s="2">
        <v>0</v>
      </c>
      <c r="AN3" s="2">
        <f t="shared" ref="AN3" si="0">SUM(AF3:AM3)</f>
        <v>5753.95</v>
      </c>
      <c r="AO3" s="2">
        <v>863.09</v>
      </c>
      <c r="AP3" s="2">
        <f t="shared" ref="AP3" si="1">SUM(AN3:AO3)</f>
        <v>6617.04</v>
      </c>
      <c r="AQ3">
        <v>0</v>
      </c>
      <c r="AR3">
        <v>0</v>
      </c>
    </row>
    <row r="5" spans="1:44" x14ac:dyDescent="0.25">
      <c r="D5" t="s">
        <v>48</v>
      </c>
      <c r="E5">
        <v>2</v>
      </c>
      <c r="U5">
        <v>0</v>
      </c>
      <c r="X5">
        <v>0</v>
      </c>
      <c r="Y5">
        <f>SUM(Y2:Y3)</f>
        <v>64</v>
      </c>
      <c r="Z5">
        <f>SUM(Z2:Z3)</f>
        <v>1892</v>
      </c>
      <c r="AA5">
        <f>SUM(AA2:AA3)</f>
        <v>1892</v>
      </c>
      <c r="AB5">
        <f>SUM(AB2:AB3)</f>
        <v>1892</v>
      </c>
      <c r="AC5">
        <f>SUM(AC2:AC3)</f>
        <v>0</v>
      </c>
      <c r="AD5">
        <f>SUM(AD2:AD3)</f>
        <v>0</v>
      </c>
      <c r="AE5">
        <f>SUM(AE2:AE3)</f>
        <v>0</v>
      </c>
      <c r="AF5">
        <f>SUM(AF2:AF3)</f>
        <v>0</v>
      </c>
      <c r="AG5">
        <f>SUM(AG2:AG3)</f>
        <v>0</v>
      </c>
      <c r="AH5" s="2">
        <f>SUM(AH2:AH3)</f>
        <v>4257</v>
      </c>
      <c r="AI5" s="2">
        <f>SUM(AI2:AI3)</f>
        <v>1851.8</v>
      </c>
      <c r="AJ5" s="2">
        <f>SUM(AJ2:AJ3)</f>
        <v>20</v>
      </c>
      <c r="AK5" s="2">
        <f>SUM(AK2:AK3)</f>
        <v>0</v>
      </c>
      <c r="AL5" s="2">
        <f>SUM(AL2:AL3)</f>
        <v>0</v>
      </c>
      <c r="AM5" s="2">
        <f>SUM(AM2:AM3)</f>
        <v>0</v>
      </c>
      <c r="AN5" s="2">
        <f>SUM(AN2:AN3)</f>
        <v>6128.8</v>
      </c>
      <c r="AO5" s="2">
        <f>SUM(AO2:AO3)</f>
        <v>919.32</v>
      </c>
      <c r="AP5" s="2">
        <f>SUM(AP2:AP3)</f>
        <v>7048.12</v>
      </c>
      <c r="AQ5">
        <f>SUM(AQ2:AQ3)</f>
        <v>0</v>
      </c>
      <c r="AR5">
        <f>SUM(AR2:AR3)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MAP001 Inv00303282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2024-02-16T09:13:13Z</dcterms:created>
  <dcterms:modified xsi:type="dcterms:W3CDTF">2024-02-16T09:20:05Z</dcterms:modified>
</cp:coreProperties>
</file>