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 activeTab="4"/>
  </bookViews>
  <sheets>
    <sheet name="SUMMARY" sheetId="5" r:id="rId1"/>
    <sheet name="WaybillsMAA001" sheetId="1" r:id="rId2"/>
    <sheet name="WaybillsMFJ001" sheetId="2" r:id="rId3"/>
    <sheet name="WaybillsMAP001" sheetId="3" r:id="rId4"/>
    <sheet name="WaybillsMAP002" sheetId="4" r:id="rId5"/>
    <sheet name="WaybillsMAF001" sheetId="7" state="hidden" r:id="rId6"/>
  </sheets>
  <definedNames>
    <definedName name="_xlnm._FilterDatabase" localSheetId="1" hidden="1">WaybillsMAA001!$A$1:$Y$41</definedName>
    <definedName name="_xlnm._FilterDatabase" localSheetId="3" hidden="1">WaybillsMAP001!$A$1:$Y$18</definedName>
  </definedNames>
  <calcPr calcId="145621"/>
</workbook>
</file>

<file path=xl/calcChain.xml><?xml version="1.0" encoding="utf-8"?>
<calcChain xmlns="http://schemas.openxmlformats.org/spreadsheetml/2006/main">
  <c r="R5" i="2" l="1"/>
  <c r="K8" i="4" l="1"/>
  <c r="L8" i="4"/>
  <c r="M8" i="4"/>
  <c r="N8" i="4"/>
  <c r="Q8" i="4"/>
  <c r="S8" i="4"/>
  <c r="T8" i="4"/>
  <c r="U8" i="4"/>
  <c r="V8" i="4"/>
  <c r="W8" i="4"/>
  <c r="B7" i="5" s="1"/>
  <c r="K18" i="3"/>
  <c r="L18" i="3"/>
  <c r="M18" i="3"/>
  <c r="N18" i="3"/>
  <c r="Q18" i="3"/>
  <c r="S18" i="3"/>
  <c r="T18" i="3"/>
  <c r="U18" i="3"/>
  <c r="V18" i="3"/>
  <c r="W18" i="3"/>
  <c r="B6" i="5" s="1"/>
  <c r="K5" i="2"/>
  <c r="L5" i="2"/>
  <c r="M5" i="2"/>
  <c r="N5" i="2"/>
  <c r="Q5" i="2"/>
  <c r="S5" i="2"/>
  <c r="T5" i="2"/>
  <c r="U5" i="2"/>
  <c r="V5" i="2"/>
  <c r="W5" i="2"/>
  <c r="B5" i="5" s="1"/>
  <c r="K41" i="1"/>
  <c r="L41" i="1"/>
  <c r="M41" i="1"/>
  <c r="N41" i="1"/>
  <c r="Q41" i="1"/>
  <c r="R41" i="1"/>
  <c r="S41" i="1"/>
  <c r="T41" i="1"/>
  <c r="U41" i="1"/>
  <c r="V41" i="1"/>
  <c r="W41" i="1"/>
  <c r="B3" i="5" s="1"/>
  <c r="B9" i="5" l="1"/>
  <c r="B12" i="5" s="1"/>
</calcChain>
</file>

<file path=xl/sharedStrings.xml><?xml version="1.0" encoding="utf-8"?>
<sst xmlns="http://schemas.openxmlformats.org/spreadsheetml/2006/main" count="430" uniqueCount="63">
  <si>
    <t>MAA001</t>
  </si>
  <si>
    <t>MFJ001</t>
  </si>
  <si>
    <t>MAP001</t>
  </si>
  <si>
    <t>MAP002</t>
  </si>
  <si>
    <t>MAB001</t>
  </si>
  <si>
    <t>MAF001</t>
  </si>
  <si>
    <t>MGG001</t>
  </si>
  <si>
    <t>TOTAL</t>
  </si>
  <si>
    <t>BALANCE DUE</t>
  </si>
  <si>
    <t>WaybillNo</t>
  </si>
  <si>
    <t>Sender</t>
  </si>
  <si>
    <t>Receiver</t>
  </si>
  <si>
    <t>ColDate</t>
  </si>
  <si>
    <t>Origin</t>
  </si>
  <si>
    <t>Dest</t>
  </si>
  <si>
    <t>Service</t>
  </si>
  <si>
    <t>Pcs</t>
  </si>
  <si>
    <t>VolMass</t>
  </si>
  <si>
    <t>ActMass</t>
  </si>
  <si>
    <t>ChgMass</t>
  </si>
  <si>
    <t>FreightCharge</t>
  </si>
  <si>
    <t>DocCharge</t>
  </si>
  <si>
    <t>FuelCharge</t>
  </si>
  <si>
    <t>ExclVat</t>
  </si>
  <si>
    <t>Vat</t>
  </si>
  <si>
    <t>InclVat</t>
  </si>
  <si>
    <t>InvNo</t>
  </si>
  <si>
    <t>InvDate</t>
  </si>
  <si>
    <t>JOHANNESBURG</t>
  </si>
  <si>
    <t>CAPE TOWN</t>
  </si>
  <si>
    <t>Road Freight</t>
  </si>
  <si>
    <t>DURBAN</t>
  </si>
  <si>
    <t>ATM SOLUTIONS JHB</t>
  </si>
  <si>
    <t>PORT ELIZABETH</t>
  </si>
  <si>
    <t>ATM SOLUTIONS DBN DEPOT</t>
  </si>
  <si>
    <t>PRIONTEX</t>
  </si>
  <si>
    <t>RegCharge</t>
  </si>
  <si>
    <t>ATM SOLUTIONS CPT</t>
  </si>
  <si>
    <t>BLOEMFONTEIN</t>
  </si>
  <si>
    <t>PRIONTEX DBN</t>
  </si>
  <si>
    <t>ATM SOLUTIONS BFN</t>
  </si>
  <si>
    <t>ATM SOLUTIONS PLZ</t>
  </si>
  <si>
    <t>JUNE 2022</t>
  </si>
  <si>
    <t>ATM SOLUTIONS MOSSEL BAY</t>
  </si>
  <si>
    <t>MOSSEL BAY</t>
  </si>
  <si>
    <t>RUSTENBURG</t>
  </si>
  <si>
    <t>NATIONAL BRAND JHB</t>
  </si>
  <si>
    <t>NATIONAL BRANDS DBN</t>
  </si>
  <si>
    <t>SNACKWORKS JHB</t>
  </si>
  <si>
    <t>AFRIGEN BIOLOGICS</t>
  </si>
  <si>
    <t>BLUTECH</t>
  </si>
  <si>
    <t>PodDate</t>
  </si>
  <si>
    <t>KgCharge</t>
  </si>
  <si>
    <t>MinCharge</t>
  </si>
  <si>
    <t>Cr AMNT</t>
  </si>
  <si>
    <t>Dr AMNT</t>
  </si>
  <si>
    <t xml:space="preserve">ATM SOLUTIONS DBN </t>
  </si>
  <si>
    <t>ATM SOLUTIONS DBN</t>
  </si>
  <si>
    <t>ATM SOLUTIONS RUSTENBURG</t>
  </si>
  <si>
    <t xml:space="preserve">NATPRO SPICENET DBN </t>
  </si>
  <si>
    <t>NATIONAL BRANDS JHB</t>
  </si>
  <si>
    <t>PRIONTEX CAPE</t>
  </si>
  <si>
    <t>PRIONTEX 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</si>
</sst>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17" fontId="0" fillId="0" borderId="0" xfId="0" quotePrefix="1" applyNumberFormat="1"/>
    <xf numFmtId="0" fontId="0" fillId="2" borderId="1" xfId="0" applyFill="1" applyBorder="1"/>
    <xf numFmtId="0" fontId="0" fillId="0" borderId="1" xfId="0" applyBorder="1"/>
    <xf numFmtId="0" fontId="2" fillId="0" borderId="1" xfId="0" applyFont="1" applyBorder="1"/>
    <xf numFmtId="43" fontId="2" fillId="0" borderId="0" xfId="1" applyFont="1"/>
    <xf numFmtId="43" fontId="0" fillId="0" borderId="0" xfId="1" applyFont="1"/>
    <xf numFmtId="43" fontId="2" fillId="0" borderId="1" xfId="1" applyFont="1" applyBorder="1"/>
    <xf numFmtId="43" fontId="3" fillId="2" borderId="1" xfId="1" applyFont="1" applyFill="1" applyBorder="1"/>
    <xf numFmtId="43" fontId="3" fillId="0" borderId="1" xfId="1" applyFont="1" applyBorder="1"/>
    <xf numFmtId="43" fontId="0" fillId="0" borderId="1" xfId="1" applyFont="1" applyBorder="1"/>
    <xf numFmtId="43" fontId="0" fillId="2" borderId="1" xfId="1" applyFont="1" applyFill="1" applyBorder="1"/>
    <xf numFmtId="0" fontId="0" fillId="0" borderId="0" xfId="0" applyNumberFormat="1"/>
    <xf numFmtId="14" fontId="0" fillId="0" borderId="0" xfId="0" applyNumberFormat="1"/>
    <xf numFmtId="0" fontId="2" fillId="0" borderId="2" xfId="0" applyFont="1" applyBorder="1"/>
    <xf numFmtId="2" fontId="2" fillId="0" borderId="2" xfId="0" applyNumberFormat="1" applyFont="1" applyBorder="1"/>
    <xf numFmtId="0" fontId="0" fillId="0" borderId="0" xfId="0"/>
    <xf numFmtId="0" fontId="4" fillId="0" borderId="0" xfId="0" applyFont="1"/>
    <xf numFmtId="14" fontId="0" fillId="0" borderId="0" xfId="0" applyNumberFormat="1"/>
    <xf numFmtId="0" fontId="0" fillId="0" borderId="0" xfId="0"/>
    <xf numFmtId="0" fontId="4" fillId="0" borderId="0" xfId="0" applyFont="1"/>
    <xf numFmtId="14" fontId="0" fillId="0" borderId="0" xfId="0" applyNumberFormat="1"/>
    <xf numFmtId="0" fontId="0" fillId="0" borderId="0" xfId="0"/>
    <xf numFmtId="0" fontId="4" fillId="0" borderId="0" xfId="0" applyFont="1"/>
    <xf numFmtId="14" fontId="0" fillId="0" borderId="0" xfId="0" applyNumberFormat="1"/>
    <xf numFmtId="0" fontId="0" fillId="0" borderId="0" xfId="0"/>
    <xf numFmtId="0" fontId="4" fillId="0" borderId="0" xfId="0" applyFont="1"/>
    <xf numFmtId="2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activeCell="B8" sqref="B8"/>
    </sheetView>
  </sheetViews>
  <sheetFormatPr defaultRowHeight="15" x14ac:dyDescent="0.25"/>
  <cols>
    <col min="1" max="1" width="23" customWidth="1"/>
    <col min="2" max="2" width="11.42578125" style="7" bestFit="1" customWidth="1"/>
  </cols>
  <sheetData>
    <row r="1" spans="1:2" x14ac:dyDescent="0.25">
      <c r="A1" s="2" t="s">
        <v>42</v>
      </c>
    </row>
    <row r="2" spans="1:2" x14ac:dyDescent="0.25">
      <c r="A2" s="3" t="s">
        <v>4</v>
      </c>
      <c r="B2" s="9"/>
    </row>
    <row r="3" spans="1:2" x14ac:dyDescent="0.25">
      <c r="A3" s="4" t="s">
        <v>0</v>
      </c>
      <c r="B3" s="10">
        <f>WaybillsMAA001!W41</f>
        <v>92715.7</v>
      </c>
    </row>
    <row r="4" spans="1:2" x14ac:dyDescent="0.25">
      <c r="A4" s="3" t="s">
        <v>5</v>
      </c>
      <c r="B4" s="9"/>
    </row>
    <row r="5" spans="1:2" x14ac:dyDescent="0.25">
      <c r="A5" s="4" t="s">
        <v>1</v>
      </c>
      <c r="B5" s="11">
        <f>WaybillsMFJ001!W5</f>
        <v>11712.46</v>
      </c>
    </row>
    <row r="6" spans="1:2" x14ac:dyDescent="0.25">
      <c r="A6" s="4" t="s">
        <v>2</v>
      </c>
      <c r="B6" s="11">
        <f>WaybillsMAP001!W18</f>
        <v>26965.94</v>
      </c>
    </row>
    <row r="7" spans="1:2" x14ac:dyDescent="0.25">
      <c r="A7" s="4" t="s">
        <v>3</v>
      </c>
      <c r="B7" s="11">
        <f>WaybillsMAP002!W8</f>
        <v>7934.67</v>
      </c>
    </row>
    <row r="8" spans="1:2" x14ac:dyDescent="0.25">
      <c r="A8" s="3" t="s">
        <v>6</v>
      </c>
      <c r="B8" s="12"/>
    </row>
    <row r="9" spans="1:2" x14ac:dyDescent="0.25">
      <c r="A9" s="5" t="s">
        <v>7</v>
      </c>
      <c r="B9" s="8">
        <f>SUM(B2:B8)</f>
        <v>139328.77000000002</v>
      </c>
    </row>
    <row r="12" spans="1:2" x14ac:dyDescent="0.25">
      <c r="A12" s="1" t="s">
        <v>8</v>
      </c>
      <c r="B12" s="6">
        <f>B9</f>
        <v>139328.77000000002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1"/>
  <sheetViews>
    <sheetView workbookViewId="0">
      <selection activeCell="I13" sqref="A1:XFD1048576"/>
    </sheetView>
  </sheetViews>
  <sheetFormatPr defaultColWidth="9.28515625" defaultRowHeight="15" x14ac:dyDescent="0.25"/>
  <cols>
    <col min="1" max="1" width="7" bestFit="1" customWidth="1"/>
    <col min="2" max="2" width="10.7109375" bestFit="1" customWidth="1"/>
    <col min="3" max="3" width="10.28515625" bestFit="1" customWidth="1"/>
    <col min="4" max="4" width="20.42578125" bestFit="1" customWidth="1"/>
    <col min="5" max="5" width="28.140625" bestFit="1" customWidth="1"/>
    <col min="6" max="6" width="10.7109375" bestFit="1" customWidth="1"/>
    <col min="7" max="7" width="8.5703125" bestFit="1" customWidth="1"/>
    <col min="8" max="9" width="15.5703125" bestFit="1" customWidth="1"/>
    <col min="10" max="10" width="12.140625" bestFit="1" customWidth="1"/>
    <col min="11" max="11" width="4" bestFit="1" customWidth="1"/>
    <col min="12" max="12" width="8.42578125" bestFit="1" customWidth="1"/>
    <col min="13" max="13" width="8.28515625" bestFit="1" customWidth="1"/>
    <col min="14" max="14" width="8.7109375" bestFit="1" customWidth="1"/>
    <col min="15" max="15" width="9.28515625" bestFit="1" customWidth="1"/>
    <col min="16" max="16" width="10.5703125" bestFit="1" customWidth="1"/>
    <col min="17" max="17" width="13.5703125" style="28" bestFit="1" customWidth="1"/>
    <col min="18" max="19" width="10.42578125" style="28" bestFit="1" customWidth="1"/>
    <col min="20" max="20" width="11" style="28" bestFit="1" customWidth="1"/>
    <col min="21" max="23" width="8.5703125" style="28" bestFit="1" customWidth="1"/>
    <col min="24" max="24" width="8.7109375" bestFit="1" customWidth="1"/>
    <col min="25" max="25" width="8.85546875" bestFit="1" customWidth="1"/>
  </cols>
  <sheetData>
    <row r="1" spans="1:25" x14ac:dyDescent="0.25">
      <c r="A1" s="17" t="s">
        <v>26</v>
      </c>
      <c r="B1" s="17" t="s">
        <v>27</v>
      </c>
      <c r="C1" s="17" t="s">
        <v>9</v>
      </c>
      <c r="D1" s="17" t="s">
        <v>10</v>
      </c>
      <c r="E1" s="17" t="s">
        <v>11</v>
      </c>
      <c r="F1" s="17" t="s">
        <v>12</v>
      </c>
      <c r="G1" s="17" t="s">
        <v>51</v>
      </c>
      <c r="H1" s="17" t="s">
        <v>13</v>
      </c>
      <c r="I1" s="17" t="s">
        <v>14</v>
      </c>
      <c r="J1" s="17" t="s">
        <v>15</v>
      </c>
      <c r="K1" s="17" t="s">
        <v>16</v>
      </c>
      <c r="L1" s="17" t="s">
        <v>17</v>
      </c>
      <c r="M1" s="17" t="s">
        <v>18</v>
      </c>
      <c r="N1" s="17" t="s">
        <v>19</v>
      </c>
      <c r="O1" s="17" t="s">
        <v>52</v>
      </c>
      <c r="P1" s="17" t="s">
        <v>53</v>
      </c>
      <c r="Q1" s="28" t="s">
        <v>20</v>
      </c>
      <c r="R1" s="28" t="s">
        <v>36</v>
      </c>
      <c r="S1" s="28" t="s">
        <v>21</v>
      </c>
      <c r="T1" s="28" t="s">
        <v>22</v>
      </c>
      <c r="U1" s="28" t="s">
        <v>23</v>
      </c>
      <c r="V1" s="28" t="s">
        <v>24</v>
      </c>
      <c r="W1" s="28" t="s">
        <v>25</v>
      </c>
      <c r="X1" s="18" t="s">
        <v>54</v>
      </c>
      <c r="Y1" s="18" t="s">
        <v>55</v>
      </c>
    </row>
    <row r="2" spans="1:25" x14ac:dyDescent="0.25">
      <c r="A2">
        <v>267950</v>
      </c>
      <c r="B2" s="14">
        <v>44737</v>
      </c>
      <c r="C2">
        <v>3752339</v>
      </c>
      <c r="D2" t="s">
        <v>32</v>
      </c>
      <c r="E2" t="s">
        <v>57</v>
      </c>
      <c r="F2" s="14">
        <v>44733</v>
      </c>
      <c r="G2" s="14"/>
      <c r="H2" t="s">
        <v>28</v>
      </c>
      <c r="I2" t="s">
        <v>31</v>
      </c>
      <c r="J2" t="s">
        <v>30</v>
      </c>
      <c r="K2">
        <v>4</v>
      </c>
      <c r="L2">
        <v>1637</v>
      </c>
      <c r="M2">
        <v>820</v>
      </c>
      <c r="N2">
        <v>1637</v>
      </c>
      <c r="Q2" s="28">
        <v>2144.4699999999998</v>
      </c>
      <c r="R2" s="28">
        <v>0</v>
      </c>
      <c r="S2" s="28">
        <v>10</v>
      </c>
      <c r="T2" s="28">
        <v>1093.68</v>
      </c>
      <c r="U2" s="28">
        <v>3248.15</v>
      </c>
      <c r="V2" s="28">
        <v>487.22</v>
      </c>
      <c r="W2" s="28">
        <v>3735.37</v>
      </c>
    </row>
    <row r="3" spans="1:25" x14ac:dyDescent="0.25">
      <c r="A3">
        <v>267950</v>
      </c>
      <c r="B3" s="14">
        <v>44737</v>
      </c>
      <c r="C3">
        <v>3752338</v>
      </c>
      <c r="D3" s="26" t="s">
        <v>32</v>
      </c>
      <c r="E3" t="s">
        <v>41</v>
      </c>
      <c r="F3" s="14">
        <v>44729</v>
      </c>
      <c r="G3" s="14"/>
      <c r="H3" t="s">
        <v>28</v>
      </c>
      <c r="I3" t="s">
        <v>33</v>
      </c>
      <c r="J3" t="s">
        <v>30</v>
      </c>
      <c r="K3">
        <v>7</v>
      </c>
      <c r="L3">
        <v>1633</v>
      </c>
      <c r="M3">
        <v>1549</v>
      </c>
      <c r="N3">
        <v>1633</v>
      </c>
      <c r="Q3" s="28">
        <v>3772.23</v>
      </c>
      <c r="R3" s="28">
        <v>0</v>
      </c>
      <c r="S3" s="28">
        <v>10</v>
      </c>
      <c r="T3" s="28">
        <v>1923.84</v>
      </c>
      <c r="U3" s="28">
        <v>5706.07</v>
      </c>
      <c r="V3" s="28">
        <v>855.91</v>
      </c>
      <c r="W3" s="28">
        <v>6561.98</v>
      </c>
    </row>
    <row r="4" spans="1:25" x14ac:dyDescent="0.25">
      <c r="A4">
        <v>267950</v>
      </c>
      <c r="B4" s="14">
        <v>44737</v>
      </c>
      <c r="C4">
        <v>3753276</v>
      </c>
      <c r="D4" t="s">
        <v>40</v>
      </c>
      <c r="E4" t="s">
        <v>32</v>
      </c>
      <c r="F4" s="14">
        <v>44734</v>
      </c>
      <c r="G4" s="14"/>
      <c r="H4" t="s">
        <v>38</v>
      </c>
      <c r="I4" t="s">
        <v>28</v>
      </c>
      <c r="J4" t="s">
        <v>30</v>
      </c>
      <c r="K4">
        <v>1</v>
      </c>
      <c r="L4">
        <v>747</v>
      </c>
      <c r="M4">
        <v>502</v>
      </c>
      <c r="N4">
        <v>747</v>
      </c>
      <c r="Q4" s="28">
        <v>1568.7</v>
      </c>
      <c r="R4" s="28">
        <v>0</v>
      </c>
      <c r="S4" s="28">
        <v>10</v>
      </c>
      <c r="T4" s="28">
        <v>800.04</v>
      </c>
      <c r="U4" s="28">
        <v>2378.7399999999998</v>
      </c>
      <c r="V4" s="28">
        <v>356.81</v>
      </c>
      <c r="W4" s="28">
        <v>2735.55</v>
      </c>
    </row>
    <row r="5" spans="1:25" x14ac:dyDescent="0.25">
      <c r="A5">
        <v>266579</v>
      </c>
      <c r="B5" s="14">
        <v>44720</v>
      </c>
      <c r="C5">
        <v>3752361</v>
      </c>
      <c r="D5" s="26" t="s">
        <v>32</v>
      </c>
      <c r="E5" s="26" t="s">
        <v>41</v>
      </c>
      <c r="F5" s="14">
        <v>44711</v>
      </c>
      <c r="G5" s="14"/>
      <c r="H5" t="s">
        <v>28</v>
      </c>
      <c r="I5" t="s">
        <v>33</v>
      </c>
      <c r="J5" t="s">
        <v>30</v>
      </c>
      <c r="K5">
        <v>1</v>
      </c>
      <c r="L5">
        <v>349</v>
      </c>
      <c r="M5">
        <v>110</v>
      </c>
      <c r="N5">
        <v>349</v>
      </c>
      <c r="Q5" s="28">
        <v>806.19</v>
      </c>
      <c r="R5" s="28">
        <v>0</v>
      </c>
      <c r="S5" s="28">
        <v>10</v>
      </c>
      <c r="T5" s="28">
        <v>385.36</v>
      </c>
      <c r="U5" s="28">
        <v>1201.55</v>
      </c>
      <c r="V5" s="28">
        <v>180.23</v>
      </c>
      <c r="W5" s="28">
        <v>1381.78</v>
      </c>
    </row>
    <row r="6" spans="1:25" x14ac:dyDescent="0.25">
      <c r="A6">
        <v>267615</v>
      </c>
      <c r="B6" s="14">
        <v>44733</v>
      </c>
      <c r="C6">
        <v>3752359</v>
      </c>
      <c r="D6" s="26" t="s">
        <v>32</v>
      </c>
      <c r="E6" t="s">
        <v>37</v>
      </c>
      <c r="F6" s="14">
        <v>44711</v>
      </c>
      <c r="G6" s="14"/>
      <c r="H6" t="s">
        <v>28</v>
      </c>
      <c r="I6" t="s">
        <v>29</v>
      </c>
      <c r="J6" t="s">
        <v>30</v>
      </c>
      <c r="K6">
        <v>4</v>
      </c>
      <c r="L6">
        <v>126</v>
      </c>
      <c r="M6">
        <v>208</v>
      </c>
      <c r="N6">
        <v>208</v>
      </c>
      <c r="Q6" s="28">
        <v>436.8</v>
      </c>
      <c r="R6" s="28">
        <v>0</v>
      </c>
      <c r="S6" s="28">
        <v>10</v>
      </c>
      <c r="T6" s="28">
        <v>208.79</v>
      </c>
      <c r="U6" s="28">
        <v>655.59</v>
      </c>
      <c r="V6" s="28">
        <v>98.34</v>
      </c>
      <c r="W6" s="28">
        <v>753.93</v>
      </c>
    </row>
    <row r="7" spans="1:25" x14ac:dyDescent="0.25">
      <c r="A7">
        <v>267105</v>
      </c>
      <c r="B7" s="14">
        <v>44726</v>
      </c>
      <c r="C7">
        <v>3753193</v>
      </c>
      <c r="D7" s="26" t="s">
        <v>40</v>
      </c>
      <c r="E7" s="26" t="s">
        <v>32</v>
      </c>
      <c r="F7" s="14">
        <v>44719</v>
      </c>
      <c r="G7" s="14"/>
      <c r="H7" t="s">
        <v>38</v>
      </c>
      <c r="I7" t="s">
        <v>28</v>
      </c>
      <c r="J7" t="s">
        <v>30</v>
      </c>
      <c r="K7">
        <v>1</v>
      </c>
      <c r="L7">
        <v>455</v>
      </c>
      <c r="M7">
        <v>235</v>
      </c>
      <c r="N7">
        <v>455</v>
      </c>
      <c r="Q7" s="28">
        <v>955.5</v>
      </c>
      <c r="R7" s="28">
        <v>0</v>
      </c>
      <c r="S7" s="28">
        <v>10</v>
      </c>
      <c r="T7" s="28">
        <v>487.31</v>
      </c>
      <c r="U7" s="28">
        <v>1452.81</v>
      </c>
      <c r="V7" s="28">
        <v>217.92</v>
      </c>
      <c r="W7" s="28">
        <v>1670.73</v>
      </c>
    </row>
    <row r="8" spans="1:25" x14ac:dyDescent="0.25">
      <c r="A8">
        <v>267950</v>
      </c>
      <c r="B8" s="14">
        <v>44737</v>
      </c>
      <c r="C8">
        <v>3768107</v>
      </c>
      <c r="D8" t="s">
        <v>37</v>
      </c>
      <c r="E8" s="26" t="s">
        <v>41</v>
      </c>
      <c r="F8" s="14">
        <v>44729</v>
      </c>
      <c r="G8" s="14"/>
      <c r="H8" t="s">
        <v>29</v>
      </c>
      <c r="I8" t="s">
        <v>33</v>
      </c>
      <c r="J8" t="s">
        <v>30</v>
      </c>
      <c r="K8">
        <v>4</v>
      </c>
      <c r="L8">
        <v>361</v>
      </c>
      <c r="M8">
        <v>923</v>
      </c>
      <c r="N8">
        <v>923</v>
      </c>
      <c r="Q8" s="28">
        <v>1892.15</v>
      </c>
      <c r="R8" s="28">
        <v>0</v>
      </c>
      <c r="S8" s="28">
        <v>10</v>
      </c>
      <c r="T8" s="28">
        <v>965</v>
      </c>
      <c r="U8" s="28">
        <v>2867.15</v>
      </c>
      <c r="V8" s="28">
        <v>430.07</v>
      </c>
      <c r="W8" s="28">
        <v>3297.22</v>
      </c>
    </row>
    <row r="9" spans="1:25" x14ac:dyDescent="0.25">
      <c r="A9">
        <v>267377</v>
      </c>
      <c r="B9" s="14">
        <v>44729</v>
      </c>
      <c r="C9">
        <v>3752348</v>
      </c>
      <c r="D9" s="26" t="s">
        <v>32</v>
      </c>
      <c r="E9" t="s">
        <v>40</v>
      </c>
      <c r="F9" s="14">
        <v>44721</v>
      </c>
      <c r="G9" s="14"/>
      <c r="H9" t="s">
        <v>28</v>
      </c>
      <c r="I9" t="s">
        <v>38</v>
      </c>
      <c r="J9" t="s">
        <v>30</v>
      </c>
      <c r="K9">
        <v>4</v>
      </c>
      <c r="L9">
        <v>825</v>
      </c>
      <c r="M9">
        <v>1368</v>
      </c>
      <c r="N9">
        <v>1368</v>
      </c>
      <c r="Q9" s="28">
        <v>2872.8</v>
      </c>
      <c r="R9" s="28">
        <v>0</v>
      </c>
      <c r="S9" s="28">
        <v>10</v>
      </c>
      <c r="T9" s="28">
        <v>1465.13</v>
      </c>
      <c r="U9" s="28">
        <v>4347.93</v>
      </c>
      <c r="V9" s="28">
        <v>652.19000000000005</v>
      </c>
      <c r="W9" s="28">
        <v>5000.12</v>
      </c>
    </row>
    <row r="10" spans="1:25" x14ac:dyDescent="0.25">
      <c r="A10">
        <v>268190</v>
      </c>
      <c r="B10" s="14">
        <v>44737</v>
      </c>
      <c r="C10">
        <v>3766793</v>
      </c>
      <c r="D10" s="26" t="s">
        <v>32</v>
      </c>
      <c r="E10" s="26" t="s">
        <v>37</v>
      </c>
      <c r="F10" s="14">
        <v>44735</v>
      </c>
      <c r="G10" s="14"/>
      <c r="H10" t="s">
        <v>28</v>
      </c>
      <c r="I10" t="s">
        <v>29</v>
      </c>
      <c r="J10" t="s">
        <v>30</v>
      </c>
      <c r="K10">
        <v>1</v>
      </c>
      <c r="L10">
        <v>134</v>
      </c>
      <c r="M10">
        <v>550</v>
      </c>
      <c r="N10">
        <v>550</v>
      </c>
      <c r="Q10" s="28">
        <v>1155</v>
      </c>
      <c r="R10" s="28">
        <v>0</v>
      </c>
      <c r="S10" s="28">
        <v>10</v>
      </c>
      <c r="T10" s="28">
        <v>589.04999999999995</v>
      </c>
      <c r="U10" s="28">
        <v>1754.05</v>
      </c>
      <c r="V10" s="28">
        <v>263.11</v>
      </c>
      <c r="W10" s="28">
        <v>2017.16</v>
      </c>
    </row>
    <row r="11" spans="1:25" x14ac:dyDescent="0.25">
      <c r="A11">
        <v>266579</v>
      </c>
      <c r="B11" s="14">
        <v>44720</v>
      </c>
      <c r="C11">
        <v>3752357</v>
      </c>
      <c r="D11" s="26" t="s">
        <v>32</v>
      </c>
      <c r="E11" s="26" t="s">
        <v>57</v>
      </c>
      <c r="F11" s="14">
        <v>44712</v>
      </c>
      <c r="G11" s="14"/>
      <c r="H11" t="s">
        <v>28</v>
      </c>
      <c r="I11" t="s">
        <v>31</v>
      </c>
      <c r="J11" t="s">
        <v>30</v>
      </c>
      <c r="K11">
        <v>7</v>
      </c>
      <c r="L11">
        <v>1001</v>
      </c>
      <c r="M11">
        <v>542</v>
      </c>
      <c r="N11">
        <v>1001</v>
      </c>
      <c r="Q11" s="28">
        <v>1311.31</v>
      </c>
      <c r="R11" s="28">
        <v>0</v>
      </c>
      <c r="S11" s="28">
        <v>10</v>
      </c>
      <c r="T11" s="28">
        <v>626.80999999999995</v>
      </c>
      <c r="U11" s="28">
        <v>1948.12</v>
      </c>
      <c r="V11" s="28">
        <v>292.22000000000003</v>
      </c>
      <c r="W11" s="28">
        <v>2240.34</v>
      </c>
    </row>
    <row r="12" spans="1:25" x14ac:dyDescent="0.25">
      <c r="A12">
        <v>267950</v>
      </c>
      <c r="B12" s="14">
        <v>44737</v>
      </c>
      <c r="C12">
        <v>3768894</v>
      </c>
      <c r="D12" t="s">
        <v>56</v>
      </c>
      <c r="E12" s="26" t="s">
        <v>32</v>
      </c>
      <c r="F12" s="14">
        <v>44729</v>
      </c>
      <c r="G12" s="14"/>
      <c r="H12" t="s">
        <v>31</v>
      </c>
      <c r="I12" t="s">
        <v>28</v>
      </c>
      <c r="J12" t="s">
        <v>30</v>
      </c>
      <c r="K12">
        <v>3</v>
      </c>
      <c r="L12">
        <v>971</v>
      </c>
      <c r="M12">
        <v>1506</v>
      </c>
      <c r="N12">
        <v>1506</v>
      </c>
      <c r="Q12" s="28">
        <v>1972.86</v>
      </c>
      <c r="R12" s="28">
        <v>0</v>
      </c>
      <c r="S12" s="28">
        <v>10</v>
      </c>
      <c r="T12" s="28">
        <v>1006.16</v>
      </c>
      <c r="U12" s="28">
        <v>2989.02</v>
      </c>
      <c r="V12" s="28">
        <v>448.35</v>
      </c>
      <c r="W12" s="28">
        <v>3437.37</v>
      </c>
    </row>
    <row r="13" spans="1:25" x14ac:dyDescent="0.25">
      <c r="A13">
        <v>267377</v>
      </c>
      <c r="B13" s="14">
        <v>44729</v>
      </c>
      <c r="C13">
        <v>3752351</v>
      </c>
      <c r="D13" s="26" t="s">
        <v>32</v>
      </c>
      <c r="E13" s="26" t="s">
        <v>41</v>
      </c>
      <c r="F13" s="14">
        <v>44721</v>
      </c>
      <c r="G13" s="14"/>
      <c r="H13" t="s">
        <v>28</v>
      </c>
      <c r="I13" t="s">
        <v>33</v>
      </c>
      <c r="J13" t="s">
        <v>30</v>
      </c>
      <c r="K13">
        <v>5</v>
      </c>
      <c r="L13">
        <v>1160</v>
      </c>
      <c r="M13">
        <v>1020</v>
      </c>
      <c r="N13">
        <v>1160</v>
      </c>
      <c r="Q13" s="28">
        <v>2679.6</v>
      </c>
      <c r="R13" s="28">
        <v>0</v>
      </c>
      <c r="S13" s="28">
        <v>10</v>
      </c>
      <c r="T13" s="28">
        <v>1366.6</v>
      </c>
      <c r="U13" s="28">
        <v>4056.2</v>
      </c>
      <c r="V13" s="28">
        <v>608.42999999999995</v>
      </c>
      <c r="W13" s="28">
        <v>4664.63</v>
      </c>
    </row>
    <row r="14" spans="1:25" x14ac:dyDescent="0.25">
      <c r="A14">
        <v>266579</v>
      </c>
      <c r="B14" s="14">
        <v>44720</v>
      </c>
      <c r="C14">
        <v>3752355</v>
      </c>
      <c r="D14" s="26" t="s">
        <v>32</v>
      </c>
      <c r="E14" s="26" t="s">
        <v>57</v>
      </c>
      <c r="F14" s="14">
        <v>44713</v>
      </c>
      <c r="G14" s="14"/>
      <c r="H14" t="s">
        <v>28</v>
      </c>
      <c r="I14" t="s">
        <v>31</v>
      </c>
      <c r="J14" t="s">
        <v>30</v>
      </c>
      <c r="K14">
        <v>2</v>
      </c>
      <c r="L14">
        <v>262</v>
      </c>
      <c r="M14">
        <v>230</v>
      </c>
      <c r="N14">
        <v>262</v>
      </c>
      <c r="Q14" s="28">
        <v>343.22</v>
      </c>
      <c r="R14" s="28">
        <v>0</v>
      </c>
      <c r="S14" s="28">
        <v>10</v>
      </c>
      <c r="T14" s="28">
        <v>175.04</v>
      </c>
      <c r="U14" s="28">
        <v>528.26</v>
      </c>
      <c r="V14" s="28">
        <v>79.239999999999995</v>
      </c>
      <c r="W14" s="28">
        <v>607.5</v>
      </c>
    </row>
    <row r="15" spans="1:25" x14ac:dyDescent="0.25">
      <c r="A15">
        <v>268190</v>
      </c>
      <c r="B15" s="14">
        <v>44737</v>
      </c>
      <c r="C15">
        <v>3752350</v>
      </c>
      <c r="D15" s="26" t="s">
        <v>32</v>
      </c>
      <c r="E15" t="s">
        <v>34</v>
      </c>
      <c r="F15" s="14">
        <v>44721</v>
      </c>
      <c r="G15" s="14"/>
      <c r="H15" t="s">
        <v>28</v>
      </c>
      <c r="I15" t="s">
        <v>31</v>
      </c>
      <c r="J15" t="s">
        <v>30</v>
      </c>
      <c r="K15">
        <v>7</v>
      </c>
      <c r="L15">
        <v>674</v>
      </c>
      <c r="M15">
        <v>1543</v>
      </c>
      <c r="N15">
        <v>1543</v>
      </c>
      <c r="Q15" s="28">
        <v>2021.33</v>
      </c>
      <c r="R15" s="28">
        <v>0</v>
      </c>
      <c r="S15" s="28">
        <v>10</v>
      </c>
      <c r="T15" s="28">
        <v>1030.8800000000001</v>
      </c>
      <c r="U15" s="28">
        <v>3062.21</v>
      </c>
      <c r="V15" s="28">
        <v>459.33</v>
      </c>
      <c r="W15" s="28">
        <v>3521.54</v>
      </c>
    </row>
    <row r="16" spans="1:25" x14ac:dyDescent="0.25">
      <c r="A16">
        <v>268190</v>
      </c>
      <c r="B16" s="14">
        <v>44737</v>
      </c>
      <c r="C16">
        <v>3752349</v>
      </c>
      <c r="D16" s="26" t="s">
        <v>32</v>
      </c>
      <c r="E16" s="26" t="s">
        <v>37</v>
      </c>
      <c r="F16" s="14">
        <v>44721</v>
      </c>
      <c r="G16" s="14"/>
      <c r="H16" t="s">
        <v>28</v>
      </c>
      <c r="I16" t="s">
        <v>29</v>
      </c>
      <c r="J16" t="s">
        <v>30</v>
      </c>
      <c r="K16">
        <v>1</v>
      </c>
      <c r="L16">
        <v>60</v>
      </c>
      <c r="M16">
        <v>54</v>
      </c>
      <c r="N16">
        <v>60</v>
      </c>
      <c r="Q16" s="28">
        <v>165</v>
      </c>
      <c r="R16" s="28">
        <v>0</v>
      </c>
      <c r="S16" s="28">
        <v>10</v>
      </c>
      <c r="T16" s="28">
        <v>84.15</v>
      </c>
      <c r="U16" s="28">
        <v>259.14999999999998</v>
      </c>
      <c r="V16" s="28">
        <v>38.869999999999997</v>
      </c>
      <c r="W16" s="28">
        <v>298.02</v>
      </c>
    </row>
    <row r="17" spans="1:23" x14ac:dyDescent="0.25">
      <c r="A17">
        <v>267950</v>
      </c>
      <c r="B17" s="14">
        <v>44737</v>
      </c>
      <c r="C17">
        <v>3752341</v>
      </c>
      <c r="D17" s="26" t="s">
        <v>32</v>
      </c>
      <c r="E17" s="26" t="s">
        <v>41</v>
      </c>
      <c r="F17" s="14">
        <v>44732</v>
      </c>
      <c r="G17" s="14"/>
      <c r="H17" t="s">
        <v>28</v>
      </c>
      <c r="I17" t="s">
        <v>33</v>
      </c>
      <c r="J17" t="s">
        <v>30</v>
      </c>
      <c r="K17">
        <v>5</v>
      </c>
      <c r="L17">
        <v>646</v>
      </c>
      <c r="M17">
        <v>235</v>
      </c>
      <c r="N17">
        <v>646</v>
      </c>
      <c r="Q17" s="28">
        <v>1492.26</v>
      </c>
      <c r="R17" s="28">
        <v>0</v>
      </c>
      <c r="S17" s="28">
        <v>10</v>
      </c>
      <c r="T17" s="28">
        <v>761.05</v>
      </c>
      <c r="U17" s="28">
        <v>2263.31</v>
      </c>
      <c r="V17" s="28">
        <v>339.5</v>
      </c>
      <c r="W17" s="28">
        <v>2602.81</v>
      </c>
    </row>
    <row r="18" spans="1:23" x14ac:dyDescent="0.25">
      <c r="A18">
        <v>266579</v>
      </c>
      <c r="B18" s="14">
        <v>44720</v>
      </c>
      <c r="C18">
        <v>3752362</v>
      </c>
      <c r="D18" s="26" t="s">
        <v>32</v>
      </c>
      <c r="E18" s="26" t="s">
        <v>57</v>
      </c>
      <c r="F18" s="14">
        <v>44708</v>
      </c>
      <c r="G18" s="14"/>
      <c r="H18" t="s">
        <v>28</v>
      </c>
      <c r="I18" t="s">
        <v>31</v>
      </c>
      <c r="J18" t="s">
        <v>30</v>
      </c>
      <c r="K18">
        <v>1</v>
      </c>
      <c r="L18">
        <v>77</v>
      </c>
      <c r="M18">
        <v>68</v>
      </c>
      <c r="N18">
        <v>77</v>
      </c>
      <c r="Q18" s="28">
        <v>165</v>
      </c>
      <c r="R18" s="28">
        <v>0</v>
      </c>
      <c r="S18" s="28">
        <v>10</v>
      </c>
      <c r="T18" s="28">
        <v>78.87</v>
      </c>
      <c r="U18" s="28">
        <v>253.87</v>
      </c>
      <c r="V18" s="28">
        <v>38.08</v>
      </c>
      <c r="W18" s="28">
        <v>291.95</v>
      </c>
    </row>
    <row r="19" spans="1:23" x14ac:dyDescent="0.25">
      <c r="A19">
        <v>266579</v>
      </c>
      <c r="B19" s="14">
        <v>44720</v>
      </c>
      <c r="C19">
        <v>3753153</v>
      </c>
      <c r="D19" s="26" t="s">
        <v>40</v>
      </c>
      <c r="E19" s="26" t="s">
        <v>32</v>
      </c>
      <c r="F19" s="14">
        <v>44708</v>
      </c>
      <c r="G19" s="14"/>
      <c r="H19" t="s">
        <v>38</v>
      </c>
      <c r="I19" t="s">
        <v>28</v>
      </c>
      <c r="J19" t="s">
        <v>30</v>
      </c>
      <c r="K19">
        <v>7</v>
      </c>
      <c r="L19">
        <v>1</v>
      </c>
      <c r="M19">
        <v>59</v>
      </c>
      <c r="N19">
        <v>59</v>
      </c>
      <c r="Q19" s="28">
        <v>165</v>
      </c>
      <c r="R19" s="28">
        <v>0</v>
      </c>
      <c r="S19" s="28">
        <v>10</v>
      </c>
      <c r="T19" s="28">
        <v>78.87</v>
      </c>
      <c r="U19" s="28">
        <v>253.87</v>
      </c>
      <c r="V19" s="28">
        <v>38.08</v>
      </c>
      <c r="W19" s="28">
        <v>291.95</v>
      </c>
    </row>
    <row r="20" spans="1:23" x14ac:dyDescent="0.25">
      <c r="A20">
        <v>266579</v>
      </c>
      <c r="B20" s="14">
        <v>44720</v>
      </c>
      <c r="C20">
        <v>3748757</v>
      </c>
      <c r="D20" t="s">
        <v>41</v>
      </c>
      <c r="E20" s="26" t="s">
        <v>32</v>
      </c>
      <c r="F20" s="14">
        <v>44707</v>
      </c>
      <c r="G20" s="14"/>
      <c r="H20" t="s">
        <v>33</v>
      </c>
      <c r="I20" t="s">
        <v>28</v>
      </c>
      <c r="J20" t="s">
        <v>30</v>
      </c>
      <c r="K20">
        <v>4</v>
      </c>
      <c r="L20">
        <v>1301</v>
      </c>
      <c r="M20">
        <v>2352</v>
      </c>
      <c r="N20">
        <v>2352</v>
      </c>
      <c r="Q20" s="28">
        <v>5433.12</v>
      </c>
      <c r="R20" s="28">
        <v>0</v>
      </c>
      <c r="S20" s="28">
        <v>10</v>
      </c>
      <c r="T20" s="28">
        <v>2597.0300000000002</v>
      </c>
      <c r="U20" s="28">
        <v>8040.15</v>
      </c>
      <c r="V20" s="28">
        <v>1206.02</v>
      </c>
      <c r="W20" s="28">
        <v>9246.17</v>
      </c>
    </row>
    <row r="21" spans="1:23" x14ac:dyDescent="0.25">
      <c r="A21">
        <v>267377</v>
      </c>
      <c r="B21" s="14">
        <v>44729</v>
      </c>
      <c r="C21">
        <v>3752346</v>
      </c>
      <c r="D21" s="26" t="s">
        <v>32</v>
      </c>
      <c r="E21" s="26" t="s">
        <v>41</v>
      </c>
      <c r="F21" s="14">
        <v>44725</v>
      </c>
      <c r="G21" s="14"/>
      <c r="H21" t="s">
        <v>28</v>
      </c>
      <c r="I21" t="s">
        <v>33</v>
      </c>
      <c r="J21" t="s">
        <v>30</v>
      </c>
      <c r="K21">
        <v>1</v>
      </c>
      <c r="L21">
        <v>197</v>
      </c>
      <c r="M21">
        <v>440</v>
      </c>
      <c r="N21">
        <v>440</v>
      </c>
      <c r="Q21" s="28">
        <v>1016.4</v>
      </c>
      <c r="R21" s="28">
        <v>0</v>
      </c>
      <c r="S21" s="28">
        <v>10</v>
      </c>
      <c r="T21" s="28">
        <v>518.36</v>
      </c>
      <c r="U21" s="28">
        <v>1544.76</v>
      </c>
      <c r="V21" s="28">
        <v>231.71</v>
      </c>
      <c r="W21" s="28">
        <v>1776.47</v>
      </c>
    </row>
    <row r="22" spans="1:23" x14ac:dyDescent="0.25">
      <c r="A22">
        <v>267377</v>
      </c>
      <c r="B22" s="14">
        <v>44729</v>
      </c>
      <c r="C22">
        <v>3752343</v>
      </c>
      <c r="D22" s="26" t="s">
        <v>32</v>
      </c>
      <c r="E22" s="26" t="s">
        <v>57</v>
      </c>
      <c r="F22" s="14">
        <v>44726</v>
      </c>
      <c r="G22" s="14"/>
      <c r="H22" t="s">
        <v>28</v>
      </c>
      <c r="I22" t="s">
        <v>31</v>
      </c>
      <c r="J22" t="s">
        <v>30</v>
      </c>
      <c r="K22">
        <v>1</v>
      </c>
      <c r="L22">
        <v>328</v>
      </c>
      <c r="M22">
        <v>120</v>
      </c>
      <c r="N22">
        <v>328</v>
      </c>
      <c r="Q22" s="28">
        <v>429.68</v>
      </c>
      <c r="R22" s="28">
        <v>0</v>
      </c>
      <c r="S22" s="28">
        <v>10</v>
      </c>
      <c r="T22" s="28">
        <v>219.14</v>
      </c>
      <c r="U22" s="28">
        <v>658.82</v>
      </c>
      <c r="V22" s="28">
        <v>98.82</v>
      </c>
      <c r="W22" s="28">
        <v>757.64</v>
      </c>
    </row>
    <row r="23" spans="1:23" x14ac:dyDescent="0.25">
      <c r="A23">
        <v>268190</v>
      </c>
      <c r="B23" s="14">
        <v>44737</v>
      </c>
      <c r="C23">
        <v>3752340</v>
      </c>
      <c r="D23" s="26" t="s">
        <v>32</v>
      </c>
      <c r="E23" s="26" t="s">
        <v>37</v>
      </c>
      <c r="F23" s="14">
        <v>44732</v>
      </c>
      <c r="G23" s="14"/>
      <c r="H23" t="s">
        <v>28</v>
      </c>
      <c r="I23" t="s">
        <v>29</v>
      </c>
      <c r="J23" t="s">
        <v>30</v>
      </c>
      <c r="K23">
        <v>4</v>
      </c>
      <c r="L23">
        <v>704</v>
      </c>
      <c r="M23">
        <v>1510</v>
      </c>
      <c r="N23">
        <v>1510</v>
      </c>
      <c r="Q23" s="28">
        <v>3171</v>
      </c>
      <c r="R23" s="28">
        <v>0</v>
      </c>
      <c r="S23" s="28">
        <v>10</v>
      </c>
      <c r="T23" s="28">
        <v>1617.21</v>
      </c>
      <c r="U23" s="28">
        <v>4798.21</v>
      </c>
      <c r="V23" s="28">
        <v>719.73</v>
      </c>
      <c r="W23" s="28">
        <v>5517.94</v>
      </c>
    </row>
    <row r="24" spans="1:23" x14ac:dyDescent="0.25">
      <c r="A24">
        <v>266579</v>
      </c>
      <c r="B24" s="14">
        <v>44720</v>
      </c>
      <c r="C24">
        <v>3752358</v>
      </c>
      <c r="D24" s="26" t="s">
        <v>32</v>
      </c>
      <c r="E24" s="26" t="s">
        <v>41</v>
      </c>
      <c r="F24" s="14">
        <v>44712</v>
      </c>
      <c r="G24" s="14"/>
      <c r="H24" t="s">
        <v>28</v>
      </c>
      <c r="I24" t="s">
        <v>33</v>
      </c>
      <c r="J24" t="s">
        <v>30</v>
      </c>
      <c r="K24">
        <v>1</v>
      </c>
      <c r="L24">
        <v>332</v>
      </c>
      <c r="M24">
        <v>290</v>
      </c>
      <c r="N24">
        <v>332</v>
      </c>
      <c r="Q24" s="28">
        <v>766.92</v>
      </c>
      <c r="R24" s="28">
        <v>0</v>
      </c>
      <c r="S24" s="28">
        <v>10</v>
      </c>
      <c r="T24" s="28">
        <v>366.59</v>
      </c>
      <c r="U24" s="28">
        <v>1143.51</v>
      </c>
      <c r="V24" s="28">
        <v>171.53</v>
      </c>
      <c r="W24" s="28">
        <v>1315.04</v>
      </c>
    </row>
    <row r="25" spans="1:23" x14ac:dyDescent="0.25">
      <c r="A25">
        <v>267615</v>
      </c>
      <c r="B25" s="14">
        <v>44733</v>
      </c>
      <c r="C25">
        <v>3752345</v>
      </c>
      <c r="D25" s="26" t="s">
        <v>32</v>
      </c>
      <c r="E25" t="s">
        <v>43</v>
      </c>
      <c r="F25" s="14">
        <v>44725</v>
      </c>
      <c r="G25" s="14"/>
      <c r="H25" t="s">
        <v>28</v>
      </c>
      <c r="I25" t="s">
        <v>44</v>
      </c>
      <c r="J25" t="s">
        <v>30</v>
      </c>
      <c r="K25">
        <v>1</v>
      </c>
      <c r="L25">
        <v>88</v>
      </c>
      <c r="M25">
        <v>88</v>
      </c>
      <c r="N25">
        <v>88</v>
      </c>
      <c r="Q25" s="28">
        <v>393.8</v>
      </c>
      <c r="R25" s="28">
        <v>0</v>
      </c>
      <c r="S25" s="28">
        <v>10</v>
      </c>
      <c r="T25" s="28">
        <v>200.84</v>
      </c>
      <c r="U25" s="28">
        <v>604.64</v>
      </c>
      <c r="V25" s="28">
        <v>90.7</v>
      </c>
      <c r="W25" s="28">
        <v>695.34</v>
      </c>
    </row>
    <row r="26" spans="1:23" x14ac:dyDescent="0.25">
      <c r="A26">
        <v>267105</v>
      </c>
      <c r="B26" s="14">
        <v>44726</v>
      </c>
      <c r="C26">
        <v>3752354</v>
      </c>
      <c r="D26" s="26" t="s">
        <v>32</v>
      </c>
      <c r="E26" s="26" t="s">
        <v>41</v>
      </c>
      <c r="F26" s="14">
        <v>44720</v>
      </c>
      <c r="G26" s="14"/>
      <c r="H26" t="s">
        <v>28</v>
      </c>
      <c r="I26" t="s">
        <v>33</v>
      </c>
      <c r="J26" t="s">
        <v>30</v>
      </c>
      <c r="K26">
        <v>5</v>
      </c>
      <c r="L26">
        <v>153</v>
      </c>
      <c r="M26">
        <v>308</v>
      </c>
      <c r="N26">
        <v>308</v>
      </c>
      <c r="Q26" s="28">
        <v>711.48</v>
      </c>
      <c r="R26" s="28">
        <v>0</v>
      </c>
      <c r="S26" s="28">
        <v>10</v>
      </c>
      <c r="T26" s="28">
        <v>362.85</v>
      </c>
      <c r="U26" s="28">
        <v>1084.33</v>
      </c>
      <c r="V26" s="28">
        <v>162.65</v>
      </c>
      <c r="W26" s="28">
        <v>1246.98</v>
      </c>
    </row>
    <row r="27" spans="1:23" x14ac:dyDescent="0.25">
      <c r="A27">
        <v>267377</v>
      </c>
      <c r="B27" s="14">
        <v>44729</v>
      </c>
      <c r="C27">
        <v>3770223</v>
      </c>
      <c r="D27" s="26" t="s">
        <v>41</v>
      </c>
      <c r="E27" s="26" t="s">
        <v>32</v>
      </c>
      <c r="F27" s="14">
        <v>44725</v>
      </c>
      <c r="G27" s="14"/>
      <c r="H27" t="s">
        <v>33</v>
      </c>
      <c r="I27" t="s">
        <v>28</v>
      </c>
      <c r="J27" t="s">
        <v>30</v>
      </c>
      <c r="K27">
        <v>2</v>
      </c>
      <c r="L27">
        <v>924</v>
      </c>
      <c r="M27">
        <v>1610</v>
      </c>
      <c r="N27">
        <v>1610</v>
      </c>
      <c r="Q27" s="28">
        <v>3719.1</v>
      </c>
      <c r="R27" s="28">
        <v>0</v>
      </c>
      <c r="S27" s="28">
        <v>10</v>
      </c>
      <c r="T27" s="28">
        <v>1896.74</v>
      </c>
      <c r="U27" s="28">
        <v>5625.84</v>
      </c>
      <c r="V27" s="28">
        <v>843.88</v>
      </c>
      <c r="W27" s="28">
        <v>6469.72</v>
      </c>
    </row>
    <row r="28" spans="1:23" x14ac:dyDescent="0.25">
      <c r="A28">
        <v>267377</v>
      </c>
      <c r="B28" s="14">
        <v>44729</v>
      </c>
      <c r="C28">
        <v>3752342</v>
      </c>
      <c r="D28" s="26" t="s">
        <v>32</v>
      </c>
      <c r="E28" s="26" t="s">
        <v>40</v>
      </c>
      <c r="F28" s="14">
        <v>44726</v>
      </c>
      <c r="G28" s="14"/>
      <c r="H28" t="s">
        <v>28</v>
      </c>
      <c r="I28" t="s">
        <v>38</v>
      </c>
      <c r="J28" t="s">
        <v>30</v>
      </c>
      <c r="K28">
        <v>1</v>
      </c>
      <c r="L28">
        <v>282</v>
      </c>
      <c r="M28">
        <v>140</v>
      </c>
      <c r="N28">
        <v>282</v>
      </c>
      <c r="Q28" s="28">
        <v>592.20000000000005</v>
      </c>
      <c r="R28" s="28">
        <v>0</v>
      </c>
      <c r="S28" s="28">
        <v>10</v>
      </c>
      <c r="T28" s="28">
        <v>302.02</v>
      </c>
      <c r="U28" s="28">
        <v>904.22</v>
      </c>
      <c r="V28" s="28">
        <v>135.63</v>
      </c>
      <c r="W28" s="28">
        <v>1039.8499999999999</v>
      </c>
    </row>
    <row r="29" spans="1:23" x14ac:dyDescent="0.25">
      <c r="A29">
        <v>268190</v>
      </c>
      <c r="B29" s="14">
        <v>44737</v>
      </c>
      <c r="C29">
        <v>3766791</v>
      </c>
      <c r="D29" s="26" t="s">
        <v>32</v>
      </c>
      <c r="E29" s="26" t="s">
        <v>37</v>
      </c>
      <c r="F29" s="14">
        <v>44734</v>
      </c>
      <c r="G29" s="14"/>
      <c r="H29" t="s">
        <v>28</v>
      </c>
      <c r="I29" t="s">
        <v>29</v>
      </c>
      <c r="J29" t="s">
        <v>30</v>
      </c>
      <c r="K29">
        <v>2</v>
      </c>
      <c r="L29">
        <v>658</v>
      </c>
      <c r="M29">
        <v>740</v>
      </c>
      <c r="N29">
        <v>740</v>
      </c>
      <c r="Q29" s="28">
        <v>1554</v>
      </c>
      <c r="R29" s="28">
        <v>0</v>
      </c>
      <c r="S29" s="28">
        <v>10</v>
      </c>
      <c r="T29" s="28">
        <v>792.54</v>
      </c>
      <c r="U29" s="28">
        <v>2356.54</v>
      </c>
      <c r="V29" s="28">
        <v>353.48</v>
      </c>
      <c r="W29" s="28">
        <v>2710.02</v>
      </c>
    </row>
    <row r="30" spans="1:23" x14ac:dyDescent="0.25">
      <c r="A30">
        <v>267377</v>
      </c>
      <c r="B30" s="14">
        <v>44729</v>
      </c>
      <c r="C30">
        <v>3752344</v>
      </c>
      <c r="D30" s="26" t="s">
        <v>32</v>
      </c>
      <c r="E30" t="s">
        <v>34</v>
      </c>
      <c r="F30" s="14">
        <v>44725</v>
      </c>
      <c r="G30" s="14"/>
      <c r="H30" t="s">
        <v>28</v>
      </c>
      <c r="I30" t="s">
        <v>31</v>
      </c>
      <c r="J30" t="s">
        <v>30</v>
      </c>
      <c r="K30">
        <v>1</v>
      </c>
      <c r="L30">
        <v>482</v>
      </c>
      <c r="M30">
        <v>180</v>
      </c>
      <c r="N30">
        <v>482</v>
      </c>
      <c r="Q30" s="28">
        <v>631.41999999999996</v>
      </c>
      <c r="R30" s="28">
        <v>0</v>
      </c>
      <c r="S30" s="28">
        <v>10</v>
      </c>
      <c r="T30" s="28">
        <v>322.02</v>
      </c>
      <c r="U30" s="28">
        <v>963.44</v>
      </c>
      <c r="V30" s="28">
        <v>144.52000000000001</v>
      </c>
      <c r="W30" s="28">
        <v>1107.96</v>
      </c>
    </row>
    <row r="31" spans="1:23" x14ac:dyDescent="0.25">
      <c r="A31">
        <v>267377</v>
      </c>
      <c r="B31" s="14">
        <v>44729</v>
      </c>
      <c r="C31">
        <v>3752356</v>
      </c>
      <c r="D31" s="26" t="s">
        <v>32</v>
      </c>
      <c r="E31" s="26" t="s">
        <v>40</v>
      </c>
      <c r="F31" s="14">
        <v>44713</v>
      </c>
      <c r="G31" s="14"/>
      <c r="H31" t="s">
        <v>28</v>
      </c>
      <c r="I31" t="s">
        <v>38</v>
      </c>
      <c r="J31" t="s">
        <v>30</v>
      </c>
      <c r="K31">
        <v>2</v>
      </c>
      <c r="L31">
        <v>219</v>
      </c>
      <c r="M31">
        <v>145</v>
      </c>
      <c r="N31">
        <v>219</v>
      </c>
      <c r="Q31" s="28">
        <v>459.9</v>
      </c>
      <c r="R31" s="28">
        <v>0</v>
      </c>
      <c r="S31" s="28">
        <v>10</v>
      </c>
      <c r="T31" s="28">
        <v>234.55</v>
      </c>
      <c r="U31" s="28">
        <v>704.45</v>
      </c>
      <c r="V31" s="28">
        <v>105.67</v>
      </c>
      <c r="W31" s="28">
        <v>810.12</v>
      </c>
    </row>
    <row r="32" spans="1:23" x14ac:dyDescent="0.25">
      <c r="A32">
        <v>267950</v>
      </c>
      <c r="B32" s="14">
        <v>44737</v>
      </c>
      <c r="C32">
        <v>3753274</v>
      </c>
      <c r="D32" s="26" t="s">
        <v>40</v>
      </c>
      <c r="E32" s="26" t="s">
        <v>32</v>
      </c>
      <c r="F32" s="14">
        <v>44733</v>
      </c>
      <c r="G32" s="14"/>
      <c r="H32" t="s">
        <v>38</v>
      </c>
      <c r="I32" t="s">
        <v>28</v>
      </c>
      <c r="J32" t="s">
        <v>30</v>
      </c>
      <c r="K32">
        <v>3</v>
      </c>
      <c r="L32">
        <v>174</v>
      </c>
      <c r="M32">
        <v>96</v>
      </c>
      <c r="N32">
        <v>174</v>
      </c>
      <c r="Q32" s="28">
        <v>365.4</v>
      </c>
      <c r="R32" s="28">
        <v>0</v>
      </c>
      <c r="S32" s="28">
        <v>10</v>
      </c>
      <c r="T32" s="28">
        <v>186.35</v>
      </c>
      <c r="U32" s="28">
        <v>561.75</v>
      </c>
      <c r="V32" s="28">
        <v>84.26</v>
      </c>
      <c r="W32" s="28">
        <v>646.01</v>
      </c>
    </row>
    <row r="33" spans="1:23" x14ac:dyDescent="0.25">
      <c r="A33">
        <v>268190</v>
      </c>
      <c r="B33" s="14">
        <v>44737</v>
      </c>
      <c r="C33">
        <v>3752352</v>
      </c>
      <c r="D33" s="26" t="s">
        <v>32</v>
      </c>
      <c r="E33" s="26" t="s">
        <v>37</v>
      </c>
      <c r="F33" s="14">
        <v>44720</v>
      </c>
      <c r="G33" s="14"/>
      <c r="H33" t="s">
        <v>28</v>
      </c>
      <c r="I33" t="s">
        <v>29</v>
      </c>
      <c r="J33" t="s">
        <v>30</v>
      </c>
      <c r="K33">
        <v>5</v>
      </c>
      <c r="L33">
        <v>428</v>
      </c>
      <c r="M33">
        <v>1008</v>
      </c>
      <c r="N33">
        <v>1008</v>
      </c>
      <c r="Q33" s="28">
        <v>2116.8000000000002</v>
      </c>
      <c r="R33" s="28">
        <v>0</v>
      </c>
      <c r="S33" s="28">
        <v>10</v>
      </c>
      <c r="T33" s="28">
        <v>1079.57</v>
      </c>
      <c r="U33" s="28">
        <v>3206.37</v>
      </c>
      <c r="V33" s="28">
        <v>480.96</v>
      </c>
      <c r="W33" s="28">
        <v>3687.33</v>
      </c>
    </row>
    <row r="34" spans="1:23" x14ac:dyDescent="0.25">
      <c r="A34">
        <v>268190</v>
      </c>
      <c r="B34" s="14">
        <v>44737</v>
      </c>
      <c r="C34">
        <v>3766795</v>
      </c>
      <c r="D34" s="26" t="s">
        <v>32</v>
      </c>
      <c r="E34" s="26" t="s">
        <v>57</v>
      </c>
      <c r="F34" s="14">
        <v>44736</v>
      </c>
      <c r="G34" s="14"/>
      <c r="H34" t="s">
        <v>28</v>
      </c>
      <c r="I34" t="s">
        <v>31</v>
      </c>
      <c r="J34" t="s">
        <v>30</v>
      </c>
      <c r="K34">
        <v>1</v>
      </c>
      <c r="L34">
        <v>68</v>
      </c>
      <c r="M34">
        <v>180</v>
      </c>
      <c r="N34">
        <v>180</v>
      </c>
      <c r="Q34" s="28">
        <v>235.8</v>
      </c>
      <c r="R34" s="28">
        <v>0</v>
      </c>
      <c r="S34" s="28">
        <v>10</v>
      </c>
      <c r="T34" s="28">
        <v>120.26</v>
      </c>
      <c r="U34" s="28">
        <v>366.06</v>
      </c>
      <c r="V34" s="28">
        <v>54.91</v>
      </c>
      <c r="W34" s="28">
        <v>420.97</v>
      </c>
    </row>
    <row r="35" spans="1:23" x14ac:dyDescent="0.25">
      <c r="A35">
        <v>266579</v>
      </c>
      <c r="B35" s="14">
        <v>44720</v>
      </c>
      <c r="C35">
        <v>3752360</v>
      </c>
      <c r="D35" s="26" t="s">
        <v>32</v>
      </c>
      <c r="E35" s="26" t="s">
        <v>57</v>
      </c>
      <c r="F35" s="14">
        <v>44711</v>
      </c>
      <c r="G35" s="14"/>
      <c r="H35" t="s">
        <v>28</v>
      </c>
      <c r="I35" t="s">
        <v>31</v>
      </c>
      <c r="J35" t="s">
        <v>30</v>
      </c>
      <c r="K35">
        <v>1</v>
      </c>
      <c r="L35">
        <v>421</v>
      </c>
      <c r="M35">
        <v>110</v>
      </c>
      <c r="N35">
        <v>421</v>
      </c>
      <c r="Q35" s="28">
        <v>551.51</v>
      </c>
      <c r="R35" s="28">
        <v>0</v>
      </c>
      <c r="S35" s="28">
        <v>10</v>
      </c>
      <c r="T35" s="28">
        <v>263.62</v>
      </c>
      <c r="U35" s="28">
        <v>825.13</v>
      </c>
      <c r="V35" s="28">
        <v>123.77</v>
      </c>
      <c r="W35" s="28">
        <v>948.9</v>
      </c>
    </row>
    <row r="36" spans="1:23" x14ac:dyDescent="0.25">
      <c r="A36">
        <v>267950</v>
      </c>
      <c r="B36" s="14">
        <v>44737</v>
      </c>
      <c r="C36">
        <v>3766792</v>
      </c>
      <c r="D36" s="26" t="s">
        <v>32</v>
      </c>
      <c r="E36" t="s">
        <v>34</v>
      </c>
      <c r="F36" s="14">
        <v>44734</v>
      </c>
      <c r="G36" s="14"/>
      <c r="H36" t="s">
        <v>28</v>
      </c>
      <c r="I36" t="s">
        <v>31</v>
      </c>
      <c r="J36" t="s">
        <v>30</v>
      </c>
      <c r="K36">
        <v>1</v>
      </c>
      <c r="L36">
        <v>366</v>
      </c>
      <c r="M36">
        <v>118</v>
      </c>
      <c r="N36">
        <v>366</v>
      </c>
      <c r="Q36" s="28">
        <v>479.46</v>
      </c>
      <c r="R36" s="28">
        <v>0</v>
      </c>
      <c r="S36" s="28">
        <v>10</v>
      </c>
      <c r="T36" s="28">
        <v>244.52</v>
      </c>
      <c r="U36" s="28">
        <v>733.98</v>
      </c>
      <c r="V36" s="28">
        <v>110.1</v>
      </c>
      <c r="W36" s="28">
        <v>844.08</v>
      </c>
    </row>
    <row r="37" spans="1:23" x14ac:dyDescent="0.25">
      <c r="A37">
        <v>266579</v>
      </c>
      <c r="B37" s="14">
        <v>44720</v>
      </c>
      <c r="C37">
        <v>3752363</v>
      </c>
      <c r="D37" s="26" t="s">
        <v>32</v>
      </c>
      <c r="E37" s="26" t="s">
        <v>57</v>
      </c>
      <c r="F37" s="14">
        <v>44707</v>
      </c>
      <c r="G37" s="14"/>
      <c r="H37" t="s">
        <v>28</v>
      </c>
      <c r="I37" t="s">
        <v>31</v>
      </c>
      <c r="J37" t="s">
        <v>30</v>
      </c>
      <c r="K37">
        <v>1</v>
      </c>
      <c r="L37">
        <v>115</v>
      </c>
      <c r="M37">
        <v>46</v>
      </c>
      <c r="N37">
        <v>115</v>
      </c>
      <c r="Q37" s="28">
        <v>165</v>
      </c>
      <c r="R37" s="28">
        <v>0</v>
      </c>
      <c r="S37" s="28">
        <v>10</v>
      </c>
      <c r="T37" s="28">
        <v>78.87</v>
      </c>
      <c r="U37" s="28">
        <v>253.87</v>
      </c>
      <c r="V37" s="28">
        <v>38.08</v>
      </c>
      <c r="W37" s="28">
        <v>291.95</v>
      </c>
    </row>
    <row r="38" spans="1:23" x14ac:dyDescent="0.25">
      <c r="A38">
        <v>268190</v>
      </c>
      <c r="B38" s="14">
        <v>44737</v>
      </c>
      <c r="C38">
        <v>3752353</v>
      </c>
      <c r="D38" s="26" t="s">
        <v>32</v>
      </c>
      <c r="E38" s="26" t="s">
        <v>57</v>
      </c>
      <c r="F38" s="14">
        <v>44720</v>
      </c>
      <c r="G38" s="14"/>
      <c r="H38" t="s">
        <v>28</v>
      </c>
      <c r="I38" t="s">
        <v>31</v>
      </c>
      <c r="J38" t="s">
        <v>30</v>
      </c>
      <c r="K38">
        <v>6</v>
      </c>
      <c r="L38">
        <v>1037</v>
      </c>
      <c r="M38">
        <v>1948</v>
      </c>
      <c r="N38">
        <v>1948</v>
      </c>
      <c r="Q38" s="28">
        <v>2551.88</v>
      </c>
      <c r="R38" s="28">
        <v>0</v>
      </c>
      <c r="S38" s="28">
        <v>10</v>
      </c>
      <c r="T38" s="28">
        <v>1301.46</v>
      </c>
      <c r="U38" s="28">
        <v>3863.34</v>
      </c>
      <c r="V38" s="28">
        <v>579.5</v>
      </c>
      <c r="W38" s="28">
        <v>4442.84</v>
      </c>
    </row>
    <row r="39" spans="1:23" x14ac:dyDescent="0.25">
      <c r="A39">
        <v>267950</v>
      </c>
      <c r="B39" s="14">
        <v>44737</v>
      </c>
      <c r="C39">
        <v>3752347</v>
      </c>
      <c r="D39" s="26" t="s">
        <v>32</v>
      </c>
      <c r="E39" t="s">
        <v>58</v>
      </c>
      <c r="F39" s="14">
        <v>44721</v>
      </c>
      <c r="G39" s="14"/>
      <c r="H39" t="s">
        <v>28</v>
      </c>
      <c r="I39" t="s">
        <v>45</v>
      </c>
      <c r="J39" t="s">
        <v>30</v>
      </c>
      <c r="K39">
        <v>1</v>
      </c>
      <c r="L39">
        <v>226</v>
      </c>
      <c r="M39">
        <v>453</v>
      </c>
      <c r="N39">
        <v>453</v>
      </c>
      <c r="Q39" s="28">
        <v>1707.8</v>
      </c>
      <c r="R39" s="28">
        <v>0</v>
      </c>
      <c r="S39" s="28">
        <v>10</v>
      </c>
      <c r="T39" s="28">
        <v>870.98</v>
      </c>
      <c r="U39" s="28">
        <v>2588.7800000000002</v>
      </c>
      <c r="V39" s="28">
        <v>388.32</v>
      </c>
      <c r="W39" s="28">
        <v>2977.1</v>
      </c>
    </row>
    <row r="40" spans="1:23" x14ac:dyDescent="0.25">
      <c r="A40">
        <v>268190</v>
      </c>
      <c r="B40" s="14">
        <v>44737</v>
      </c>
      <c r="C40">
        <v>3766794</v>
      </c>
      <c r="D40" s="26" t="s">
        <v>32</v>
      </c>
      <c r="E40" s="26" t="s">
        <v>41</v>
      </c>
      <c r="F40" s="14">
        <v>44735</v>
      </c>
      <c r="G40" s="14"/>
      <c r="H40" t="s">
        <v>28</v>
      </c>
      <c r="I40" t="s">
        <v>33</v>
      </c>
      <c r="J40" t="s">
        <v>30</v>
      </c>
      <c r="K40">
        <v>1</v>
      </c>
      <c r="L40">
        <v>160</v>
      </c>
      <c r="M40">
        <v>72</v>
      </c>
      <c r="N40">
        <v>160</v>
      </c>
      <c r="Q40" s="28">
        <v>369.6</v>
      </c>
      <c r="R40" s="28">
        <v>0</v>
      </c>
      <c r="S40" s="28">
        <v>10</v>
      </c>
      <c r="T40" s="28">
        <v>188.5</v>
      </c>
      <c r="U40" s="28">
        <v>568.1</v>
      </c>
      <c r="V40" s="28">
        <v>85.22</v>
      </c>
      <c r="W40" s="28">
        <v>653.32000000000005</v>
      </c>
    </row>
    <row r="41" spans="1:23" ht="15.75" thickBot="1" x14ac:dyDescent="0.3">
      <c r="K41" s="15">
        <f t="shared" ref="K41:V41" si="0">SUM(K2:K40)</f>
        <v>110</v>
      </c>
      <c r="L41" s="15">
        <f t="shared" si="0"/>
        <v>19782</v>
      </c>
      <c r="M41" s="15">
        <f t="shared" si="0"/>
        <v>23476</v>
      </c>
      <c r="N41" s="15">
        <f t="shared" si="0"/>
        <v>27700</v>
      </c>
      <c r="O41" s="15"/>
      <c r="P41" s="15"/>
      <c r="Q41" s="16">
        <f t="shared" si="0"/>
        <v>53341.69000000001</v>
      </c>
      <c r="R41" s="16">
        <f t="shared" si="0"/>
        <v>0</v>
      </c>
      <c r="S41" s="16">
        <f t="shared" si="0"/>
        <v>390</v>
      </c>
      <c r="T41" s="16">
        <f t="shared" si="0"/>
        <v>26890.649999999998</v>
      </c>
      <c r="U41" s="16">
        <f t="shared" si="0"/>
        <v>80622.34</v>
      </c>
      <c r="V41" s="16">
        <f t="shared" si="0"/>
        <v>12093.359999999999</v>
      </c>
      <c r="W41" s="16">
        <f>SUM(W2:W40)</f>
        <v>92715.7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"/>
  <sheetViews>
    <sheetView workbookViewId="0">
      <selection activeCell="E4" sqref="E4"/>
    </sheetView>
  </sheetViews>
  <sheetFormatPr defaultColWidth="10" defaultRowHeight="15" x14ac:dyDescent="0.25"/>
  <cols>
    <col min="1" max="1" width="7" style="17" bestFit="1" customWidth="1"/>
    <col min="2" max="2" width="10.7109375" style="17" bestFit="1" customWidth="1"/>
    <col min="3" max="3" width="10.28515625" bestFit="1" customWidth="1"/>
    <col min="4" max="5" width="22.85546875" bestFit="1" customWidth="1"/>
    <col min="6" max="6" width="10.7109375" bestFit="1" customWidth="1"/>
    <col min="7" max="7" width="8.5703125" style="17" bestFit="1" customWidth="1"/>
    <col min="8" max="8" width="8.5703125" bestFit="1" customWidth="1"/>
    <col min="9" max="9" width="15.5703125" bestFit="1" customWidth="1"/>
    <col min="10" max="10" width="12.140625" bestFit="1" customWidth="1"/>
    <col min="11" max="11" width="3.85546875" bestFit="1" customWidth="1"/>
    <col min="12" max="12" width="8.42578125" bestFit="1" customWidth="1"/>
    <col min="13" max="13" width="8.28515625" bestFit="1" customWidth="1"/>
    <col min="14" max="14" width="8.7109375" bestFit="1" customWidth="1"/>
    <col min="15" max="15" width="9.28515625" style="17" bestFit="1" customWidth="1"/>
    <col min="16" max="16" width="10.5703125" style="17" bestFit="1" customWidth="1"/>
    <col min="17" max="17" width="13.5703125" style="28" bestFit="1" customWidth="1"/>
    <col min="18" max="19" width="10.42578125" style="28" bestFit="1" customWidth="1"/>
    <col min="20" max="20" width="11" style="28" bestFit="1" customWidth="1"/>
    <col min="21" max="21" width="9" style="28" bestFit="1" customWidth="1"/>
    <col min="22" max="22" width="8" style="28" bestFit="1" customWidth="1"/>
    <col min="23" max="23" width="9" style="28" bestFit="1" customWidth="1"/>
    <col min="24" max="24" width="8.7109375" bestFit="1" customWidth="1"/>
    <col min="25" max="25" width="8.85546875" bestFit="1" customWidth="1"/>
  </cols>
  <sheetData>
    <row r="1" spans="1:25" s="17" customFormat="1" x14ac:dyDescent="0.25">
      <c r="A1" s="20" t="s">
        <v>26</v>
      </c>
      <c r="B1" s="20" t="s">
        <v>27</v>
      </c>
      <c r="C1" s="20" t="s">
        <v>9</v>
      </c>
      <c r="D1" s="20" t="s">
        <v>10</v>
      </c>
      <c r="E1" s="20" t="s">
        <v>11</v>
      </c>
      <c r="F1" s="20" t="s">
        <v>12</v>
      </c>
      <c r="G1" s="20" t="s">
        <v>51</v>
      </c>
      <c r="H1" s="20" t="s">
        <v>13</v>
      </c>
      <c r="I1" s="20" t="s">
        <v>14</v>
      </c>
      <c r="J1" s="20" t="s">
        <v>15</v>
      </c>
      <c r="K1" s="20" t="s">
        <v>16</v>
      </c>
      <c r="L1" s="20" t="s">
        <v>17</v>
      </c>
      <c r="M1" s="20" t="s">
        <v>18</v>
      </c>
      <c r="N1" s="20" t="s">
        <v>19</v>
      </c>
      <c r="O1" s="20" t="s">
        <v>52</v>
      </c>
      <c r="P1" s="20" t="s">
        <v>53</v>
      </c>
      <c r="Q1" s="28" t="s">
        <v>20</v>
      </c>
      <c r="R1" s="28" t="s">
        <v>36</v>
      </c>
      <c r="S1" s="28" t="s">
        <v>21</v>
      </c>
      <c r="T1" s="28" t="s">
        <v>22</v>
      </c>
      <c r="U1" s="28" t="s">
        <v>23</v>
      </c>
      <c r="V1" s="28" t="s">
        <v>24</v>
      </c>
      <c r="W1" s="28" t="s">
        <v>25</v>
      </c>
      <c r="X1" s="21" t="s">
        <v>54</v>
      </c>
      <c r="Y1" s="21" t="s">
        <v>55</v>
      </c>
    </row>
    <row r="2" spans="1:25" x14ac:dyDescent="0.25">
      <c r="A2">
        <v>266580</v>
      </c>
      <c r="B2" s="14">
        <v>44720</v>
      </c>
      <c r="C2">
        <v>3698497</v>
      </c>
      <c r="D2" t="s">
        <v>59</v>
      </c>
      <c r="E2" t="s">
        <v>60</v>
      </c>
      <c r="F2" s="14">
        <v>44713</v>
      </c>
      <c r="G2" s="19"/>
      <c r="H2" t="s">
        <v>31</v>
      </c>
      <c r="I2" t="s">
        <v>28</v>
      </c>
      <c r="J2" t="s">
        <v>30</v>
      </c>
      <c r="K2">
        <v>1</v>
      </c>
      <c r="L2">
        <v>240</v>
      </c>
      <c r="M2">
        <v>500</v>
      </c>
      <c r="N2">
        <v>500</v>
      </c>
      <c r="Q2" s="28">
        <v>625</v>
      </c>
      <c r="R2" s="28">
        <v>0</v>
      </c>
      <c r="S2" s="28">
        <v>10</v>
      </c>
      <c r="T2" s="28">
        <v>318.75</v>
      </c>
      <c r="U2" s="28">
        <v>953.75</v>
      </c>
      <c r="V2" s="28">
        <v>143.06</v>
      </c>
      <c r="W2" s="28">
        <v>1096.81</v>
      </c>
    </row>
    <row r="3" spans="1:25" x14ac:dyDescent="0.25">
      <c r="A3">
        <v>267951</v>
      </c>
      <c r="B3" s="14">
        <v>44737</v>
      </c>
      <c r="C3">
        <v>3684124</v>
      </c>
      <c r="D3" s="26" t="s">
        <v>47</v>
      </c>
      <c r="E3" t="s">
        <v>46</v>
      </c>
      <c r="F3" s="14">
        <v>44734</v>
      </c>
      <c r="G3" s="19"/>
      <c r="H3" t="s">
        <v>31</v>
      </c>
      <c r="I3" t="s">
        <v>28</v>
      </c>
      <c r="J3" t="s">
        <v>30</v>
      </c>
      <c r="K3">
        <v>3</v>
      </c>
      <c r="L3">
        <v>562</v>
      </c>
      <c r="M3">
        <v>1580</v>
      </c>
      <c r="N3">
        <v>1580</v>
      </c>
      <c r="Q3" s="28">
        <v>1975</v>
      </c>
      <c r="R3" s="28">
        <v>0</v>
      </c>
      <c r="S3" s="28">
        <v>10</v>
      </c>
      <c r="T3" s="28">
        <v>1007.25</v>
      </c>
      <c r="U3" s="28">
        <v>2992.25</v>
      </c>
      <c r="V3" s="28">
        <v>448.84</v>
      </c>
      <c r="W3" s="28">
        <v>3441.09</v>
      </c>
    </row>
    <row r="4" spans="1:25" x14ac:dyDescent="0.25">
      <c r="A4">
        <v>267378</v>
      </c>
      <c r="B4" s="14">
        <v>44729</v>
      </c>
      <c r="C4">
        <v>3684123</v>
      </c>
      <c r="D4" t="s">
        <v>47</v>
      </c>
      <c r="E4" t="s">
        <v>48</v>
      </c>
      <c r="F4" s="14">
        <v>44721</v>
      </c>
      <c r="G4" s="19"/>
      <c r="H4" t="s">
        <v>31</v>
      </c>
      <c r="I4" t="s">
        <v>28</v>
      </c>
      <c r="J4" t="s">
        <v>30</v>
      </c>
      <c r="K4">
        <v>5</v>
      </c>
      <c r="L4">
        <v>1254</v>
      </c>
      <c r="M4">
        <v>3300</v>
      </c>
      <c r="N4">
        <v>3300</v>
      </c>
      <c r="Q4" s="28">
        <v>4125</v>
      </c>
      <c r="R4" s="28">
        <v>0</v>
      </c>
      <c r="S4" s="28">
        <v>10</v>
      </c>
      <c r="T4" s="28">
        <v>2103.75</v>
      </c>
      <c r="U4" s="28">
        <v>6238.75</v>
      </c>
      <c r="V4" s="28">
        <v>935.81</v>
      </c>
      <c r="W4" s="28">
        <v>7174.56</v>
      </c>
    </row>
    <row r="5" spans="1:25" ht="15.75" thickBot="1" x14ac:dyDescent="0.3">
      <c r="K5" s="15">
        <f t="shared" ref="K5:V5" si="0">SUM(K2:K4)</f>
        <v>9</v>
      </c>
      <c r="L5" s="15">
        <f t="shared" si="0"/>
        <v>2056</v>
      </c>
      <c r="M5" s="15">
        <f t="shared" si="0"/>
        <v>5380</v>
      </c>
      <c r="N5" s="15">
        <f t="shared" si="0"/>
        <v>5380</v>
      </c>
      <c r="O5" s="15"/>
      <c r="P5" s="15"/>
      <c r="Q5" s="16">
        <f t="shared" si="0"/>
        <v>6725</v>
      </c>
      <c r="R5" s="16">
        <f t="shared" si="0"/>
        <v>0</v>
      </c>
      <c r="S5" s="16">
        <f t="shared" si="0"/>
        <v>30</v>
      </c>
      <c r="T5" s="16">
        <f t="shared" si="0"/>
        <v>3429.75</v>
      </c>
      <c r="U5" s="16">
        <f t="shared" si="0"/>
        <v>10184.75</v>
      </c>
      <c r="V5" s="16">
        <f t="shared" si="0"/>
        <v>1527.71</v>
      </c>
      <c r="W5" s="16">
        <f>SUM(W2:W4)</f>
        <v>11712.46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8"/>
  <sheetViews>
    <sheetView workbookViewId="0">
      <selection activeCell="F27" sqref="F27"/>
    </sheetView>
  </sheetViews>
  <sheetFormatPr defaultColWidth="9.42578125" defaultRowHeight="15" x14ac:dyDescent="0.25"/>
  <cols>
    <col min="1" max="1" width="7" style="20" bestFit="1" customWidth="1"/>
    <col min="2" max="2" width="10.7109375" style="20" bestFit="1" customWidth="1"/>
    <col min="3" max="3" width="10.28515625" bestFit="1" customWidth="1"/>
    <col min="4" max="4" width="15.28515625" bestFit="1" customWidth="1"/>
    <col min="5" max="5" width="24.28515625" bestFit="1" customWidth="1"/>
    <col min="6" max="6" width="10.7109375" bestFit="1" customWidth="1"/>
    <col min="7" max="7" width="8.5703125" style="20" bestFit="1" customWidth="1"/>
    <col min="8" max="9" width="15.5703125" bestFit="1" customWidth="1"/>
    <col min="10" max="10" width="12.140625" bestFit="1" customWidth="1"/>
    <col min="11" max="11" width="3.85546875" bestFit="1" customWidth="1"/>
    <col min="12" max="12" width="8.42578125" bestFit="1" customWidth="1"/>
    <col min="13" max="13" width="8.28515625" bestFit="1" customWidth="1"/>
    <col min="14" max="14" width="8.7109375" bestFit="1" customWidth="1"/>
    <col min="15" max="15" width="9.28515625" style="20" bestFit="1" customWidth="1"/>
    <col min="16" max="16" width="10.5703125" style="20" bestFit="1" customWidth="1"/>
    <col min="17" max="17" width="13.5703125" bestFit="1" customWidth="1"/>
    <col min="18" max="18" width="10.42578125" style="20" bestFit="1" customWidth="1"/>
    <col min="19" max="19" width="10.42578125" bestFit="1" customWidth="1"/>
    <col min="20" max="20" width="11" bestFit="1" customWidth="1"/>
    <col min="21" max="21" width="9" bestFit="1" customWidth="1"/>
    <col min="22" max="22" width="8" bestFit="1" customWidth="1"/>
    <col min="23" max="23" width="9" bestFit="1" customWidth="1"/>
    <col min="24" max="24" width="8.7109375" bestFit="1" customWidth="1"/>
    <col min="25" max="25" width="8.85546875" bestFit="1" customWidth="1"/>
  </cols>
  <sheetData>
    <row r="1" spans="1:25" s="20" customFormat="1" x14ac:dyDescent="0.25">
      <c r="A1" s="23" t="s">
        <v>26</v>
      </c>
      <c r="B1" s="23" t="s">
        <v>27</v>
      </c>
      <c r="C1" s="23" t="s">
        <v>9</v>
      </c>
      <c r="D1" s="23" t="s">
        <v>10</v>
      </c>
      <c r="E1" s="23" t="s">
        <v>11</v>
      </c>
      <c r="F1" s="23" t="s">
        <v>12</v>
      </c>
      <c r="G1" s="23" t="s">
        <v>51</v>
      </c>
      <c r="H1" s="23" t="s">
        <v>13</v>
      </c>
      <c r="I1" s="23" t="s">
        <v>14</v>
      </c>
      <c r="J1" s="23" t="s">
        <v>15</v>
      </c>
      <c r="K1" s="23" t="s">
        <v>16</v>
      </c>
      <c r="L1" s="23" t="s">
        <v>17</v>
      </c>
      <c r="M1" s="23" t="s">
        <v>18</v>
      </c>
      <c r="N1" s="23" t="s">
        <v>19</v>
      </c>
      <c r="O1" s="23" t="s">
        <v>52</v>
      </c>
      <c r="P1" s="23" t="s">
        <v>53</v>
      </c>
      <c r="Q1" s="23" t="s">
        <v>20</v>
      </c>
      <c r="R1" s="23" t="s">
        <v>36</v>
      </c>
      <c r="S1" s="23" t="s">
        <v>21</v>
      </c>
      <c r="T1" s="23" t="s">
        <v>22</v>
      </c>
      <c r="U1" s="23" t="s">
        <v>23</v>
      </c>
      <c r="V1" s="23" t="s">
        <v>24</v>
      </c>
      <c r="W1" s="23" t="s">
        <v>25</v>
      </c>
      <c r="X1" s="24" t="s">
        <v>54</v>
      </c>
      <c r="Y1" s="24" t="s">
        <v>55</v>
      </c>
    </row>
    <row r="2" spans="1:25" x14ac:dyDescent="0.25">
      <c r="A2">
        <v>266887</v>
      </c>
      <c r="B2" s="14">
        <v>44722</v>
      </c>
      <c r="C2">
        <v>3750307</v>
      </c>
      <c r="D2" t="s">
        <v>61</v>
      </c>
      <c r="E2" t="s">
        <v>39</v>
      </c>
      <c r="F2" s="14">
        <v>44718</v>
      </c>
      <c r="G2" s="22"/>
      <c r="H2" t="s">
        <v>29</v>
      </c>
      <c r="I2" t="s">
        <v>31</v>
      </c>
      <c r="J2" t="s">
        <v>30</v>
      </c>
      <c r="K2">
        <v>4</v>
      </c>
      <c r="L2">
        <v>74</v>
      </c>
      <c r="M2">
        <v>118</v>
      </c>
      <c r="N2">
        <v>118</v>
      </c>
      <c r="Q2">
        <v>272.58</v>
      </c>
      <c r="S2">
        <v>10</v>
      </c>
      <c r="T2">
        <v>139.02000000000001</v>
      </c>
      <c r="U2">
        <v>421.6</v>
      </c>
      <c r="V2">
        <v>63.24</v>
      </c>
      <c r="W2">
        <v>484.84</v>
      </c>
    </row>
    <row r="3" spans="1:25" x14ac:dyDescent="0.25">
      <c r="A3">
        <v>267379</v>
      </c>
      <c r="B3" s="14">
        <v>44729</v>
      </c>
      <c r="C3">
        <v>3765689</v>
      </c>
      <c r="D3" t="s">
        <v>35</v>
      </c>
      <c r="E3" t="s">
        <v>62</v>
      </c>
      <c r="F3" s="14">
        <v>44722</v>
      </c>
      <c r="G3" s="22"/>
      <c r="H3" t="s">
        <v>28</v>
      </c>
      <c r="I3" t="s">
        <v>33</v>
      </c>
      <c r="J3" t="s">
        <v>30</v>
      </c>
      <c r="K3">
        <v>1</v>
      </c>
      <c r="L3">
        <v>151</v>
      </c>
      <c r="M3">
        <v>174</v>
      </c>
      <c r="N3">
        <v>174</v>
      </c>
      <c r="Q3">
        <v>401.94</v>
      </c>
      <c r="S3">
        <v>10</v>
      </c>
      <c r="T3">
        <v>204.99</v>
      </c>
      <c r="U3">
        <v>616.92999999999995</v>
      </c>
      <c r="V3">
        <v>92.54</v>
      </c>
      <c r="W3">
        <v>709.47</v>
      </c>
    </row>
    <row r="4" spans="1:25" x14ac:dyDescent="0.25">
      <c r="A4">
        <v>267952</v>
      </c>
      <c r="B4" s="14">
        <v>44737</v>
      </c>
      <c r="C4">
        <v>3765610</v>
      </c>
      <c r="D4" s="26" t="s">
        <v>35</v>
      </c>
      <c r="E4" t="s">
        <v>61</v>
      </c>
      <c r="F4" s="14">
        <v>44734</v>
      </c>
      <c r="G4" s="22"/>
      <c r="H4" t="s">
        <v>28</v>
      </c>
      <c r="I4" t="s">
        <v>29</v>
      </c>
      <c r="J4" t="s">
        <v>30</v>
      </c>
      <c r="K4">
        <v>2</v>
      </c>
      <c r="L4">
        <v>423</v>
      </c>
      <c r="M4">
        <v>571</v>
      </c>
      <c r="N4">
        <v>571</v>
      </c>
      <c r="Q4">
        <v>1199.0999999999999</v>
      </c>
      <c r="S4">
        <v>10</v>
      </c>
      <c r="T4">
        <v>611.54</v>
      </c>
      <c r="U4">
        <v>1820.64</v>
      </c>
      <c r="V4">
        <v>273.10000000000002</v>
      </c>
      <c r="W4">
        <v>2093.7399999999998</v>
      </c>
    </row>
    <row r="5" spans="1:25" x14ac:dyDescent="0.25">
      <c r="A5">
        <v>267379</v>
      </c>
      <c r="B5" s="14">
        <v>44729</v>
      </c>
      <c r="C5">
        <v>3765607</v>
      </c>
      <c r="D5" s="26" t="s">
        <v>35</v>
      </c>
      <c r="E5" s="26" t="s">
        <v>61</v>
      </c>
      <c r="F5" s="14">
        <v>44725</v>
      </c>
      <c r="G5" s="22"/>
      <c r="H5" t="s">
        <v>28</v>
      </c>
      <c r="I5" t="s">
        <v>29</v>
      </c>
      <c r="J5" t="s">
        <v>30</v>
      </c>
      <c r="K5">
        <v>2</v>
      </c>
      <c r="L5">
        <v>413</v>
      </c>
      <c r="M5">
        <v>670</v>
      </c>
      <c r="N5">
        <v>670</v>
      </c>
      <c r="Q5">
        <v>1407</v>
      </c>
      <c r="S5">
        <v>10</v>
      </c>
      <c r="T5">
        <v>717.57</v>
      </c>
      <c r="U5">
        <v>2134.5700000000002</v>
      </c>
      <c r="V5">
        <v>320.19</v>
      </c>
      <c r="W5">
        <v>2454.7600000000002</v>
      </c>
    </row>
    <row r="6" spans="1:25" x14ac:dyDescent="0.25">
      <c r="A6">
        <v>267952</v>
      </c>
      <c r="B6" s="14">
        <v>44737</v>
      </c>
      <c r="C6">
        <v>3765611</v>
      </c>
      <c r="D6" s="26" t="s">
        <v>35</v>
      </c>
      <c r="E6" s="26" t="s">
        <v>39</v>
      </c>
      <c r="F6" s="14">
        <v>44735</v>
      </c>
      <c r="G6" s="22"/>
      <c r="H6" t="s">
        <v>28</v>
      </c>
      <c r="I6" t="s">
        <v>31</v>
      </c>
      <c r="J6" t="s">
        <v>30</v>
      </c>
      <c r="K6">
        <v>1</v>
      </c>
      <c r="L6">
        <v>166</v>
      </c>
      <c r="M6">
        <v>238</v>
      </c>
      <c r="N6">
        <v>238</v>
      </c>
      <c r="Q6">
        <v>311.77999999999997</v>
      </c>
      <c r="S6">
        <v>10</v>
      </c>
      <c r="T6">
        <v>159.01</v>
      </c>
      <c r="U6">
        <v>480.79</v>
      </c>
      <c r="V6">
        <v>72.12</v>
      </c>
      <c r="W6">
        <v>552.91</v>
      </c>
    </row>
    <row r="7" spans="1:25" x14ac:dyDescent="0.25">
      <c r="A7">
        <v>267106</v>
      </c>
      <c r="B7" s="14">
        <v>44726</v>
      </c>
      <c r="C7">
        <v>3765703</v>
      </c>
      <c r="D7" s="26" t="s">
        <v>35</v>
      </c>
      <c r="E7" s="26" t="s">
        <v>62</v>
      </c>
      <c r="F7" s="14">
        <v>44720</v>
      </c>
      <c r="G7" s="22"/>
      <c r="H7" t="s">
        <v>28</v>
      </c>
      <c r="I7" t="s">
        <v>33</v>
      </c>
      <c r="J7" t="s">
        <v>30</v>
      </c>
      <c r="K7">
        <v>1</v>
      </c>
      <c r="L7">
        <v>109</v>
      </c>
      <c r="M7">
        <v>73</v>
      </c>
      <c r="N7">
        <v>109</v>
      </c>
      <c r="Q7">
        <v>251.79</v>
      </c>
      <c r="S7">
        <v>10</v>
      </c>
      <c r="T7">
        <v>128.41</v>
      </c>
      <c r="U7">
        <v>390.2</v>
      </c>
      <c r="V7">
        <v>58.53</v>
      </c>
      <c r="W7">
        <v>448.73</v>
      </c>
    </row>
    <row r="8" spans="1:25" x14ac:dyDescent="0.25">
      <c r="A8">
        <v>267379</v>
      </c>
      <c r="B8" s="14">
        <v>44729</v>
      </c>
      <c r="C8">
        <v>3765687</v>
      </c>
      <c r="D8" s="26" t="s">
        <v>35</v>
      </c>
      <c r="E8" s="26" t="s">
        <v>61</v>
      </c>
      <c r="F8" s="14">
        <v>44722</v>
      </c>
      <c r="G8" s="22"/>
      <c r="H8" t="s">
        <v>28</v>
      </c>
      <c r="I8" t="s">
        <v>29</v>
      </c>
      <c r="J8" t="s">
        <v>30</v>
      </c>
      <c r="K8">
        <v>2</v>
      </c>
      <c r="L8">
        <v>913</v>
      </c>
      <c r="M8">
        <v>1057</v>
      </c>
      <c r="N8">
        <v>1057</v>
      </c>
      <c r="Q8">
        <v>2219.6999999999998</v>
      </c>
      <c r="S8">
        <v>10</v>
      </c>
      <c r="T8">
        <v>1132.05</v>
      </c>
      <c r="U8">
        <v>3361.75</v>
      </c>
      <c r="V8">
        <v>504.26</v>
      </c>
      <c r="W8">
        <v>3866.01</v>
      </c>
    </row>
    <row r="9" spans="1:25" x14ac:dyDescent="0.25">
      <c r="A9">
        <v>267952</v>
      </c>
      <c r="B9" s="14">
        <v>44737</v>
      </c>
      <c r="C9">
        <v>3750305</v>
      </c>
      <c r="D9" s="26" t="s">
        <v>61</v>
      </c>
      <c r="E9" t="s">
        <v>35</v>
      </c>
      <c r="F9" s="14">
        <v>44734</v>
      </c>
      <c r="G9" s="22"/>
      <c r="H9" t="s">
        <v>29</v>
      </c>
      <c r="I9" t="s">
        <v>28</v>
      </c>
      <c r="J9" t="s">
        <v>30</v>
      </c>
      <c r="K9">
        <v>12</v>
      </c>
      <c r="L9">
        <v>211</v>
      </c>
      <c r="M9">
        <v>97</v>
      </c>
      <c r="N9">
        <v>211</v>
      </c>
      <c r="Q9">
        <v>443.1</v>
      </c>
      <c r="S9">
        <v>10</v>
      </c>
      <c r="T9">
        <v>225.98</v>
      </c>
      <c r="U9">
        <v>679.08</v>
      </c>
      <c r="V9">
        <v>101.86</v>
      </c>
      <c r="W9">
        <v>780.94</v>
      </c>
    </row>
    <row r="10" spans="1:25" x14ac:dyDescent="0.25">
      <c r="A10">
        <v>267379</v>
      </c>
      <c r="B10" s="14">
        <v>44729</v>
      </c>
      <c r="C10">
        <v>3765688</v>
      </c>
      <c r="D10" s="26" t="s">
        <v>35</v>
      </c>
      <c r="E10" s="26" t="s">
        <v>39</v>
      </c>
      <c r="F10" s="14">
        <v>44722</v>
      </c>
      <c r="G10" s="22"/>
      <c r="H10" t="s">
        <v>28</v>
      </c>
      <c r="I10" t="s">
        <v>31</v>
      </c>
      <c r="J10" t="s">
        <v>30</v>
      </c>
      <c r="K10">
        <v>1</v>
      </c>
      <c r="L10">
        <v>425</v>
      </c>
      <c r="M10">
        <v>458</v>
      </c>
      <c r="N10">
        <v>458</v>
      </c>
      <c r="Q10">
        <v>599.98</v>
      </c>
      <c r="S10">
        <v>10</v>
      </c>
      <c r="T10">
        <v>305.99</v>
      </c>
      <c r="U10">
        <v>915.97</v>
      </c>
      <c r="V10">
        <v>137.4</v>
      </c>
      <c r="W10">
        <v>1053.3699999999999</v>
      </c>
    </row>
    <row r="11" spans="1:25" x14ac:dyDescent="0.25">
      <c r="A11">
        <v>267952</v>
      </c>
      <c r="B11" s="14">
        <v>44737</v>
      </c>
      <c r="C11">
        <v>3765686</v>
      </c>
      <c r="D11" s="26" t="s">
        <v>35</v>
      </c>
      <c r="E11" s="26" t="s">
        <v>61</v>
      </c>
      <c r="F11" s="14">
        <v>44736</v>
      </c>
      <c r="G11" s="22"/>
      <c r="H11" t="s">
        <v>28</v>
      </c>
      <c r="I11" t="s">
        <v>29</v>
      </c>
      <c r="J11" t="s">
        <v>30</v>
      </c>
      <c r="K11">
        <v>5</v>
      </c>
      <c r="L11">
        <v>1289</v>
      </c>
      <c r="M11">
        <v>1850</v>
      </c>
      <c r="N11">
        <v>1850</v>
      </c>
      <c r="Q11">
        <v>3885</v>
      </c>
      <c r="S11">
        <v>10</v>
      </c>
      <c r="T11">
        <v>1981.35</v>
      </c>
      <c r="U11">
        <v>5876.35</v>
      </c>
      <c r="V11">
        <v>881.45</v>
      </c>
      <c r="W11">
        <v>6757.8</v>
      </c>
    </row>
    <row r="12" spans="1:25" x14ac:dyDescent="0.25">
      <c r="A12">
        <v>267952</v>
      </c>
      <c r="B12" s="14">
        <v>44737</v>
      </c>
      <c r="C12">
        <v>3771174</v>
      </c>
      <c r="D12" s="26" t="s">
        <v>35</v>
      </c>
      <c r="E12" s="26" t="s">
        <v>61</v>
      </c>
      <c r="F12" s="14">
        <v>44734</v>
      </c>
      <c r="G12" s="22"/>
      <c r="H12" t="s">
        <v>28</v>
      </c>
      <c r="I12" t="s">
        <v>29</v>
      </c>
      <c r="J12" t="s">
        <v>30</v>
      </c>
      <c r="K12">
        <v>6</v>
      </c>
      <c r="L12">
        <v>118</v>
      </c>
      <c r="M12">
        <v>180</v>
      </c>
      <c r="N12">
        <v>180</v>
      </c>
      <c r="Q12">
        <v>378</v>
      </c>
      <c r="S12">
        <v>10</v>
      </c>
      <c r="T12">
        <v>192.78</v>
      </c>
      <c r="U12">
        <v>580.78</v>
      </c>
      <c r="V12">
        <v>87.12</v>
      </c>
      <c r="W12">
        <v>667.9</v>
      </c>
    </row>
    <row r="13" spans="1:25" x14ac:dyDescent="0.25">
      <c r="A13">
        <v>267616</v>
      </c>
      <c r="B13" s="14">
        <v>44733</v>
      </c>
      <c r="C13">
        <v>3765608</v>
      </c>
      <c r="D13" s="26" t="s">
        <v>35</v>
      </c>
      <c r="E13" s="26" t="s">
        <v>39</v>
      </c>
      <c r="F13" s="14">
        <v>44727</v>
      </c>
      <c r="G13" s="22"/>
      <c r="H13" t="s">
        <v>28</v>
      </c>
      <c r="I13" t="s">
        <v>31</v>
      </c>
      <c r="J13" t="s">
        <v>30</v>
      </c>
      <c r="K13">
        <v>1</v>
      </c>
      <c r="L13">
        <v>92</v>
      </c>
      <c r="M13">
        <v>217</v>
      </c>
      <c r="N13">
        <v>217</v>
      </c>
      <c r="Q13">
        <v>284.27</v>
      </c>
      <c r="S13">
        <v>10</v>
      </c>
      <c r="T13">
        <v>144.97999999999999</v>
      </c>
      <c r="U13">
        <v>439.25</v>
      </c>
      <c r="V13">
        <v>65.89</v>
      </c>
      <c r="W13">
        <v>505.14</v>
      </c>
    </row>
    <row r="14" spans="1:25" x14ac:dyDescent="0.25">
      <c r="A14">
        <v>267106</v>
      </c>
      <c r="B14" s="14">
        <v>44726</v>
      </c>
      <c r="C14">
        <v>3765690</v>
      </c>
      <c r="D14" s="26" t="s">
        <v>35</v>
      </c>
      <c r="E14" s="26" t="s">
        <v>39</v>
      </c>
      <c r="F14" s="14">
        <v>44721</v>
      </c>
      <c r="G14" s="22"/>
      <c r="H14" t="s">
        <v>28</v>
      </c>
      <c r="I14" t="s">
        <v>31</v>
      </c>
      <c r="J14" t="s">
        <v>30</v>
      </c>
      <c r="K14">
        <v>1</v>
      </c>
      <c r="L14">
        <v>219</v>
      </c>
      <c r="M14">
        <v>72</v>
      </c>
      <c r="N14">
        <v>219</v>
      </c>
      <c r="Q14">
        <v>286.89</v>
      </c>
      <c r="S14">
        <v>10</v>
      </c>
      <c r="T14">
        <v>146.31</v>
      </c>
      <c r="U14">
        <v>443.2</v>
      </c>
      <c r="V14">
        <v>66.48</v>
      </c>
      <c r="W14">
        <v>509.68</v>
      </c>
    </row>
    <row r="15" spans="1:25" x14ac:dyDescent="0.25">
      <c r="A15">
        <v>267952</v>
      </c>
      <c r="B15" s="14">
        <v>44737</v>
      </c>
      <c r="C15">
        <v>3750306</v>
      </c>
      <c r="D15" s="26" t="s">
        <v>61</v>
      </c>
      <c r="E15" t="s">
        <v>35</v>
      </c>
      <c r="F15" s="14">
        <v>44729</v>
      </c>
      <c r="G15" s="22"/>
      <c r="H15" t="s">
        <v>29</v>
      </c>
      <c r="I15" t="s">
        <v>28</v>
      </c>
      <c r="J15" t="s">
        <v>30</v>
      </c>
      <c r="K15">
        <v>14</v>
      </c>
      <c r="L15">
        <v>258</v>
      </c>
      <c r="M15">
        <v>411</v>
      </c>
      <c r="N15">
        <v>411</v>
      </c>
      <c r="Q15">
        <v>863.1</v>
      </c>
      <c r="S15">
        <v>10</v>
      </c>
      <c r="T15">
        <v>440.18</v>
      </c>
      <c r="U15">
        <v>1313.28</v>
      </c>
      <c r="V15">
        <v>196.99</v>
      </c>
      <c r="W15">
        <v>1510.27</v>
      </c>
    </row>
    <row r="16" spans="1:25" x14ac:dyDescent="0.25">
      <c r="A16">
        <v>268191</v>
      </c>
      <c r="B16" s="14">
        <v>44737</v>
      </c>
      <c r="C16">
        <v>3764888</v>
      </c>
      <c r="D16" s="26" t="s">
        <v>35</v>
      </c>
      <c r="E16" s="26" t="s">
        <v>61</v>
      </c>
      <c r="F16" s="14">
        <v>44726</v>
      </c>
      <c r="G16" s="22"/>
      <c r="H16" t="s">
        <v>28</v>
      </c>
      <c r="I16" t="s">
        <v>29</v>
      </c>
      <c r="J16" t="s">
        <v>30</v>
      </c>
      <c r="K16">
        <v>12</v>
      </c>
      <c r="L16">
        <v>243</v>
      </c>
      <c r="M16">
        <v>361</v>
      </c>
      <c r="N16">
        <v>361</v>
      </c>
      <c r="Q16">
        <v>758.1</v>
      </c>
      <c r="S16">
        <v>10</v>
      </c>
      <c r="T16">
        <v>386.63</v>
      </c>
      <c r="U16">
        <v>1154.73</v>
      </c>
      <c r="V16">
        <v>173.21</v>
      </c>
      <c r="W16">
        <v>1327.94</v>
      </c>
    </row>
    <row r="17" spans="1:23" x14ac:dyDescent="0.25">
      <c r="A17">
        <v>267952</v>
      </c>
      <c r="B17" s="14">
        <v>44737</v>
      </c>
      <c r="C17">
        <v>3765609</v>
      </c>
      <c r="D17" s="26" t="s">
        <v>35</v>
      </c>
      <c r="E17" s="26" t="s">
        <v>61</v>
      </c>
      <c r="F17" s="14">
        <v>44729</v>
      </c>
      <c r="G17" s="22"/>
      <c r="H17" t="s">
        <v>28</v>
      </c>
      <c r="I17" t="s">
        <v>29</v>
      </c>
      <c r="J17" t="s">
        <v>30</v>
      </c>
      <c r="K17">
        <v>3</v>
      </c>
      <c r="L17">
        <v>677</v>
      </c>
      <c r="M17">
        <v>886</v>
      </c>
      <c r="N17">
        <v>886</v>
      </c>
      <c r="Q17">
        <v>1860.6</v>
      </c>
      <c r="S17">
        <v>10</v>
      </c>
      <c r="T17">
        <v>948.91</v>
      </c>
      <c r="U17">
        <v>2819.51</v>
      </c>
      <c r="V17">
        <v>422.93</v>
      </c>
      <c r="W17">
        <v>3242.44</v>
      </c>
    </row>
    <row r="18" spans="1:23" ht="15.75" thickBot="1" x14ac:dyDescent="0.3">
      <c r="K18" s="15">
        <f t="shared" ref="K18:V18" si="0">SUM(K2:K17)</f>
        <v>68</v>
      </c>
      <c r="L18" s="15">
        <f t="shared" si="0"/>
        <v>5781</v>
      </c>
      <c r="M18" s="15">
        <f t="shared" si="0"/>
        <v>7433</v>
      </c>
      <c r="N18" s="15">
        <f t="shared" si="0"/>
        <v>7730</v>
      </c>
      <c r="O18" s="15"/>
      <c r="P18" s="15"/>
      <c r="Q18" s="15">
        <f t="shared" si="0"/>
        <v>15422.93</v>
      </c>
      <c r="R18" s="15"/>
      <c r="S18" s="15">
        <f t="shared" si="0"/>
        <v>160</v>
      </c>
      <c r="T18" s="15">
        <f t="shared" si="0"/>
        <v>7865.7</v>
      </c>
      <c r="U18" s="15">
        <f t="shared" si="0"/>
        <v>23448.629999999997</v>
      </c>
      <c r="V18" s="15">
        <f t="shared" si="0"/>
        <v>3517.31</v>
      </c>
      <c r="W18" s="15">
        <f>SUM(W2:W17)</f>
        <v>26965.94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workbookViewId="0">
      <selection activeCell="E26" sqref="E26"/>
    </sheetView>
  </sheetViews>
  <sheetFormatPr defaultColWidth="9" defaultRowHeight="15" x14ac:dyDescent="0.25"/>
  <cols>
    <col min="1" max="1" width="7" style="23" bestFit="1" customWidth="1"/>
    <col min="2" max="2" width="10.7109375" style="23" bestFit="1" customWidth="1"/>
    <col min="3" max="3" width="10.28515625" bestFit="1" customWidth="1"/>
    <col min="4" max="4" width="22.85546875" bestFit="1" customWidth="1"/>
    <col min="5" max="5" width="19" bestFit="1" customWidth="1"/>
    <col min="6" max="6" width="10.7109375" bestFit="1" customWidth="1"/>
    <col min="7" max="7" width="8.5703125" style="23" bestFit="1" customWidth="1"/>
    <col min="8" max="8" width="15.5703125" bestFit="1" customWidth="1"/>
    <col min="9" max="9" width="11.7109375" bestFit="1" customWidth="1"/>
    <col min="10" max="10" width="12.140625" bestFit="1" customWidth="1"/>
    <col min="11" max="11" width="3.85546875" bestFit="1" customWidth="1"/>
    <col min="12" max="12" width="8.42578125" bestFit="1" customWidth="1"/>
    <col min="13" max="13" width="8.28515625" bestFit="1" customWidth="1"/>
    <col min="14" max="14" width="8.7109375" bestFit="1" customWidth="1"/>
    <col min="15" max="15" width="9.28515625" style="23" bestFit="1" customWidth="1"/>
    <col min="16" max="16" width="10.5703125" style="23" bestFit="1" customWidth="1"/>
    <col min="17" max="17" width="13.5703125" bestFit="1" customWidth="1"/>
    <col min="18" max="18" width="10.42578125" style="23" bestFit="1" customWidth="1"/>
    <col min="19" max="19" width="10.42578125" bestFit="1" customWidth="1"/>
    <col min="20" max="20" width="11" bestFit="1" customWidth="1"/>
    <col min="21" max="23" width="8" bestFit="1" customWidth="1"/>
    <col min="24" max="24" width="8.7109375" bestFit="1" customWidth="1"/>
    <col min="25" max="25" width="8.85546875" bestFit="1" customWidth="1"/>
  </cols>
  <sheetData>
    <row r="1" spans="1:25" s="23" customFormat="1" x14ac:dyDescent="0.25">
      <c r="A1" s="26" t="s">
        <v>26</v>
      </c>
      <c r="B1" s="26" t="s">
        <v>27</v>
      </c>
      <c r="C1" s="26" t="s">
        <v>9</v>
      </c>
      <c r="D1" s="26" t="s">
        <v>10</v>
      </c>
      <c r="E1" s="26" t="s">
        <v>11</v>
      </c>
      <c r="F1" s="26" t="s">
        <v>12</v>
      </c>
      <c r="G1" s="26" t="s">
        <v>51</v>
      </c>
      <c r="H1" s="26" t="s">
        <v>13</v>
      </c>
      <c r="I1" s="26" t="s">
        <v>14</v>
      </c>
      <c r="J1" s="26" t="s">
        <v>15</v>
      </c>
      <c r="K1" s="26" t="s">
        <v>16</v>
      </c>
      <c r="L1" s="26" t="s">
        <v>17</v>
      </c>
      <c r="M1" s="26" t="s">
        <v>18</v>
      </c>
      <c r="N1" s="26" t="s">
        <v>19</v>
      </c>
      <c r="O1" s="26" t="s">
        <v>52</v>
      </c>
      <c r="P1" s="26" t="s">
        <v>53</v>
      </c>
      <c r="Q1" s="26" t="s">
        <v>20</v>
      </c>
      <c r="R1" s="26" t="s">
        <v>36</v>
      </c>
      <c r="S1" s="26" t="s">
        <v>21</v>
      </c>
      <c r="T1" s="26" t="s">
        <v>22</v>
      </c>
      <c r="U1" s="26" t="s">
        <v>23</v>
      </c>
      <c r="V1" s="26" t="s">
        <v>24</v>
      </c>
      <c r="W1" s="26" t="s">
        <v>25</v>
      </c>
      <c r="X1" s="27" t="s">
        <v>54</v>
      </c>
      <c r="Y1" s="27" t="s">
        <v>55</v>
      </c>
    </row>
    <row r="2" spans="1:25" x14ac:dyDescent="0.25">
      <c r="A2">
        <v>267953</v>
      </c>
      <c r="B2" s="14">
        <v>44737</v>
      </c>
      <c r="C2">
        <v>3771180</v>
      </c>
      <c r="D2" t="s">
        <v>35</v>
      </c>
      <c r="E2" t="s">
        <v>61</v>
      </c>
      <c r="F2" s="14">
        <v>44736</v>
      </c>
      <c r="G2" s="25"/>
      <c r="H2" t="s">
        <v>28</v>
      </c>
      <c r="I2" t="s">
        <v>29</v>
      </c>
      <c r="J2" t="s">
        <v>30</v>
      </c>
      <c r="K2">
        <v>4</v>
      </c>
      <c r="L2">
        <v>50</v>
      </c>
      <c r="M2">
        <v>144</v>
      </c>
      <c r="N2">
        <v>144</v>
      </c>
      <c r="Q2">
        <v>302.39999999999998</v>
      </c>
      <c r="S2">
        <v>10</v>
      </c>
      <c r="T2">
        <v>154.22</v>
      </c>
      <c r="U2">
        <v>466.62</v>
      </c>
      <c r="V2">
        <v>69.989999999999995</v>
      </c>
      <c r="W2">
        <v>536.61</v>
      </c>
    </row>
    <row r="3" spans="1:25" x14ac:dyDescent="0.25">
      <c r="A3">
        <v>267953</v>
      </c>
      <c r="B3" s="14">
        <v>44737</v>
      </c>
      <c r="C3">
        <v>2861619</v>
      </c>
      <c r="D3" t="s">
        <v>50</v>
      </c>
      <c r="E3" s="26" t="s">
        <v>61</v>
      </c>
      <c r="F3" s="14">
        <v>44736</v>
      </c>
      <c r="G3" s="25"/>
      <c r="H3" t="s">
        <v>33</v>
      </c>
      <c r="I3" t="s">
        <v>29</v>
      </c>
      <c r="J3" t="s">
        <v>30</v>
      </c>
      <c r="K3">
        <v>14</v>
      </c>
      <c r="L3">
        <v>403</v>
      </c>
      <c r="M3">
        <v>346</v>
      </c>
      <c r="N3">
        <v>403</v>
      </c>
      <c r="Q3">
        <v>826.15</v>
      </c>
      <c r="S3">
        <v>10</v>
      </c>
      <c r="T3">
        <v>421.34</v>
      </c>
      <c r="U3">
        <v>1257.49</v>
      </c>
      <c r="V3">
        <v>188.62</v>
      </c>
      <c r="W3">
        <v>1446.11</v>
      </c>
    </row>
    <row r="4" spans="1:25" x14ac:dyDescent="0.25">
      <c r="A4">
        <v>267953</v>
      </c>
      <c r="B4" s="14">
        <v>44737</v>
      </c>
      <c r="C4">
        <v>3750304</v>
      </c>
      <c r="D4" t="s">
        <v>61</v>
      </c>
      <c r="E4" t="s">
        <v>49</v>
      </c>
      <c r="F4" s="14">
        <v>44736</v>
      </c>
      <c r="G4" s="25"/>
      <c r="H4" t="s">
        <v>29</v>
      </c>
      <c r="I4" t="s">
        <v>29</v>
      </c>
      <c r="J4" t="s">
        <v>30</v>
      </c>
      <c r="K4">
        <v>16</v>
      </c>
      <c r="L4">
        <v>182</v>
      </c>
      <c r="M4">
        <v>93</v>
      </c>
      <c r="N4">
        <v>182</v>
      </c>
      <c r="Q4">
        <v>165</v>
      </c>
      <c r="S4">
        <v>10</v>
      </c>
      <c r="T4">
        <v>84.15</v>
      </c>
      <c r="U4">
        <v>259.14999999999998</v>
      </c>
      <c r="V4">
        <v>38.869999999999997</v>
      </c>
      <c r="W4">
        <v>298.02</v>
      </c>
    </row>
    <row r="5" spans="1:25" x14ac:dyDescent="0.25">
      <c r="A5">
        <v>266581</v>
      </c>
      <c r="B5" s="14">
        <v>44720</v>
      </c>
      <c r="C5">
        <v>3605943</v>
      </c>
      <c r="D5" t="s">
        <v>35</v>
      </c>
      <c r="E5" s="26" t="s">
        <v>61</v>
      </c>
      <c r="F5" s="14">
        <v>44712</v>
      </c>
      <c r="G5" s="25"/>
      <c r="H5" t="s">
        <v>28</v>
      </c>
      <c r="I5" t="s">
        <v>29</v>
      </c>
      <c r="J5" t="s">
        <v>30</v>
      </c>
      <c r="K5">
        <v>1</v>
      </c>
      <c r="L5">
        <v>84</v>
      </c>
      <c r="M5">
        <v>17</v>
      </c>
      <c r="N5">
        <v>84</v>
      </c>
      <c r="Q5">
        <v>176.4</v>
      </c>
      <c r="S5">
        <v>10</v>
      </c>
      <c r="T5">
        <v>84.32</v>
      </c>
      <c r="U5">
        <v>270.72000000000003</v>
      </c>
      <c r="V5">
        <v>40.61</v>
      </c>
      <c r="W5">
        <v>311.33</v>
      </c>
    </row>
    <row r="6" spans="1:25" x14ac:dyDescent="0.25">
      <c r="A6">
        <v>266888</v>
      </c>
      <c r="B6" s="14">
        <v>44722</v>
      </c>
      <c r="C6">
        <v>3605944</v>
      </c>
      <c r="D6" s="26" t="s">
        <v>35</v>
      </c>
      <c r="E6" s="26" t="s">
        <v>61</v>
      </c>
      <c r="F6" s="14">
        <v>44715</v>
      </c>
      <c r="G6" s="25"/>
      <c r="H6" t="s">
        <v>28</v>
      </c>
      <c r="I6" t="s">
        <v>29</v>
      </c>
      <c r="J6" t="s">
        <v>30</v>
      </c>
      <c r="K6">
        <v>3</v>
      </c>
      <c r="L6">
        <v>1188</v>
      </c>
      <c r="M6">
        <v>1311</v>
      </c>
      <c r="N6">
        <v>1311</v>
      </c>
      <c r="Q6">
        <v>2753.1</v>
      </c>
      <c r="S6">
        <v>10</v>
      </c>
      <c r="T6">
        <v>1404.08</v>
      </c>
      <c r="U6">
        <v>4167.18</v>
      </c>
      <c r="V6">
        <v>625.08000000000004</v>
      </c>
      <c r="W6">
        <v>4792.26</v>
      </c>
    </row>
    <row r="7" spans="1:25" x14ac:dyDescent="0.25">
      <c r="A7">
        <v>266581</v>
      </c>
      <c r="B7" s="14">
        <v>44720</v>
      </c>
      <c r="C7">
        <v>3605942</v>
      </c>
      <c r="D7" s="26" t="s">
        <v>35</v>
      </c>
      <c r="E7" t="s">
        <v>39</v>
      </c>
      <c r="F7" s="14">
        <v>44712</v>
      </c>
      <c r="G7" s="25"/>
      <c r="H7" t="s">
        <v>28</v>
      </c>
      <c r="I7" t="s">
        <v>31</v>
      </c>
      <c r="J7" t="s">
        <v>30</v>
      </c>
      <c r="K7">
        <v>1</v>
      </c>
      <c r="L7">
        <v>242</v>
      </c>
      <c r="M7">
        <v>34</v>
      </c>
      <c r="N7">
        <v>242</v>
      </c>
      <c r="Q7">
        <v>317.02</v>
      </c>
      <c r="S7">
        <v>10</v>
      </c>
      <c r="T7">
        <v>151.54</v>
      </c>
      <c r="U7">
        <v>478.56</v>
      </c>
      <c r="V7">
        <v>71.78</v>
      </c>
      <c r="W7">
        <v>550.34</v>
      </c>
    </row>
    <row r="8" spans="1:25" ht="15.75" thickBot="1" x14ac:dyDescent="0.3">
      <c r="K8" s="15">
        <f>SUM(K2:K7)</f>
        <v>39</v>
      </c>
      <c r="L8" s="15">
        <f>SUM(L2:L7)</f>
        <v>2149</v>
      </c>
      <c r="M8" s="15">
        <f>SUM(M2:M7)</f>
        <v>1945</v>
      </c>
      <c r="N8" s="15">
        <f>SUM(N2:N7)</f>
        <v>2366</v>
      </c>
      <c r="O8" s="15"/>
      <c r="P8" s="15"/>
      <c r="Q8" s="15">
        <f>SUM(Q2:Q7)</f>
        <v>4540.07</v>
      </c>
      <c r="R8" s="15"/>
      <c r="S8" s="15">
        <f>SUM(S2:S7)</f>
        <v>60</v>
      </c>
      <c r="T8" s="15">
        <f>SUM(T2:T7)</f>
        <v>2299.6499999999996</v>
      </c>
      <c r="U8" s="15">
        <f>SUM(U2:U7)</f>
        <v>6899.7200000000012</v>
      </c>
      <c r="V8" s="15">
        <f>SUM(V2:V7)</f>
        <v>1034.95</v>
      </c>
      <c r="W8" s="15">
        <f>SUM(W2:W7)</f>
        <v>7934.67</v>
      </c>
    </row>
  </sheetData>
  <sortState ref="A2:Y8">
    <sortCondition ref="D2:D8"/>
    <sortCondition ref="E2:E8"/>
  </sortState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cols>
    <col min="1" max="16384" width="9.140625" style="13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SUMMARY</vt:lpstr>
      <vt:lpstr>WaybillsMAA001</vt:lpstr>
      <vt:lpstr>WaybillsMFJ001</vt:lpstr>
      <vt:lpstr>WaybillsMAP001</vt:lpstr>
      <vt:lpstr>WaybillsMAP002</vt:lpstr>
      <vt:lpstr>WaybillsMAF001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Joane</dc:creator>
  <cp:lastModifiedBy>leann</cp:lastModifiedBy>
  <dcterms:created xsi:type="dcterms:W3CDTF">2018-11-30T10:37:55Z</dcterms:created>
  <dcterms:modified xsi:type="dcterms:W3CDTF">2022-06-30T08:58:42Z</dcterms:modified>
</cp:coreProperties>
</file>