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activeTab="4"/>
  </bookViews>
  <sheets>
    <sheet name="SUMMARY" sheetId="5" r:id="rId1"/>
    <sheet name="WaybillsMAA001" sheetId="1" r:id="rId2"/>
    <sheet name="WaybillsMFJ001" sheetId="2" r:id="rId3"/>
    <sheet name="WaybillsMAP001" sheetId="3" r:id="rId4"/>
    <sheet name="WaybillsMAP002" sheetId="4" r:id="rId5"/>
    <sheet name="WaybillsMAF001" sheetId="7" state="hidden" r:id="rId6"/>
  </sheets>
  <definedNames>
    <definedName name="_xlnm._FilterDatabase" localSheetId="1" hidden="1">WaybillsMAA001!$A$1:$Y$44</definedName>
    <definedName name="_xlnm._FilterDatabase" localSheetId="3" hidden="1">WaybillsMAP001!$A$1:$Y$17</definedName>
    <definedName name="_xlnm._FilterDatabase" localSheetId="4" hidden="1">WaybillsMAP002!$A$1:$Y$16</definedName>
  </definedNames>
  <calcPr calcId="145621"/>
</workbook>
</file>

<file path=xl/calcChain.xml><?xml version="1.0" encoding="utf-8"?>
<calcChain xmlns="http://schemas.openxmlformats.org/spreadsheetml/2006/main">
  <c r="R16" i="4" l="1"/>
  <c r="R17" i="3"/>
  <c r="L17" i="3"/>
  <c r="M17" i="3"/>
  <c r="N17" i="3"/>
  <c r="O17" i="3"/>
  <c r="P17" i="3"/>
  <c r="Q17" i="3"/>
  <c r="S17" i="3"/>
  <c r="T17" i="3"/>
  <c r="U17" i="3"/>
  <c r="V17" i="3"/>
  <c r="W17" i="3"/>
  <c r="K16" i="4" l="1"/>
  <c r="L16" i="4"/>
  <c r="M16" i="4"/>
  <c r="N16" i="4"/>
  <c r="Q16" i="4"/>
  <c r="S16" i="4"/>
  <c r="T16" i="4"/>
  <c r="U16" i="4"/>
  <c r="V16" i="4"/>
  <c r="W16" i="4"/>
  <c r="B7" i="5" s="1"/>
  <c r="K17" i="3"/>
  <c r="B6" i="5"/>
  <c r="K5" i="2"/>
  <c r="L5" i="2"/>
  <c r="M5" i="2"/>
  <c r="N5" i="2"/>
  <c r="Q5" i="2"/>
  <c r="S5" i="2"/>
  <c r="T5" i="2"/>
  <c r="U5" i="2"/>
  <c r="V5" i="2"/>
  <c r="W5" i="2"/>
  <c r="B5" i="5" s="1"/>
  <c r="K44" i="1"/>
  <c r="L44" i="1"/>
  <c r="M44" i="1"/>
  <c r="N44" i="1"/>
  <c r="Q44" i="1"/>
  <c r="R44" i="1"/>
  <c r="S44" i="1"/>
  <c r="T44" i="1"/>
  <c r="U44" i="1"/>
  <c r="V44" i="1"/>
  <c r="W44" i="1"/>
  <c r="B3" i="5" s="1"/>
  <c r="B9" i="5" l="1"/>
  <c r="B12" i="5" s="1"/>
</calcChain>
</file>

<file path=xl/sharedStrings.xml><?xml version="1.0" encoding="utf-8"?>
<sst xmlns="http://schemas.openxmlformats.org/spreadsheetml/2006/main" count="480" uniqueCount="63">
  <si>
    <t>MAA001</t>
  </si>
  <si>
    <t>MFJ001</t>
  </si>
  <si>
    <t>MAP001</t>
  </si>
  <si>
    <t>MAP002</t>
  </si>
  <si>
    <t>MAB001</t>
  </si>
  <si>
    <t>MAF001</t>
  </si>
  <si>
    <t>MGG001</t>
  </si>
  <si>
    <t>TOTAL</t>
  </si>
  <si>
    <t>BALANCE DUE</t>
  </si>
  <si>
    <t>WaybillNo</t>
  </si>
  <si>
    <t>Sender</t>
  </si>
  <si>
    <t>Receiver</t>
  </si>
  <si>
    <t>ColDate</t>
  </si>
  <si>
    <t>Origin</t>
  </si>
  <si>
    <t>Dest</t>
  </si>
  <si>
    <t>Service</t>
  </si>
  <si>
    <t>Pcs</t>
  </si>
  <si>
    <t>VolMass</t>
  </si>
  <si>
    <t>ActMass</t>
  </si>
  <si>
    <t>ChgMass</t>
  </si>
  <si>
    <t>FreightCharge</t>
  </si>
  <si>
    <t>DocCharge</t>
  </si>
  <si>
    <t>FuelCharge</t>
  </si>
  <si>
    <t>ExclVat</t>
  </si>
  <si>
    <t>Vat</t>
  </si>
  <si>
    <t>InclVat</t>
  </si>
  <si>
    <t>InvNo</t>
  </si>
  <si>
    <t>InvDate</t>
  </si>
  <si>
    <t>JOHANNESBURG</t>
  </si>
  <si>
    <t>CAPE TOWN</t>
  </si>
  <si>
    <t>Road Freight</t>
  </si>
  <si>
    <t>DURBAN</t>
  </si>
  <si>
    <t>ATM SOLUTIONS JHB</t>
  </si>
  <si>
    <t>PORT ELIZABETH</t>
  </si>
  <si>
    <t>ATM SOLUTIONS DBN DEPOT</t>
  </si>
  <si>
    <t>PRIONTEX</t>
  </si>
  <si>
    <t>WORCESTER SHOPFITTERS</t>
  </si>
  <si>
    <t>RegCharge</t>
  </si>
  <si>
    <t>ATM SOLUTIONS CPT</t>
  </si>
  <si>
    <t>BLOEMFONTEIN</t>
  </si>
  <si>
    <t>WITBANK</t>
  </si>
  <si>
    <t>PRIONTEX DBN</t>
  </si>
  <si>
    <t>MARCH 2022</t>
  </si>
  <si>
    <t>KgCharge</t>
  </si>
  <si>
    <t>MinCharge</t>
  </si>
  <si>
    <t>ATM SOLUTIONS BFN</t>
  </si>
  <si>
    <t xml:space="preserve">CELTAX  BLOEM </t>
  </si>
  <si>
    <t>QUESTMED DBN</t>
  </si>
  <si>
    <t>RANDJIESFONTEIN</t>
  </si>
  <si>
    <t>BLUTECH</t>
  </si>
  <si>
    <t>PodDate</t>
  </si>
  <si>
    <t>Cr AMNT</t>
  </si>
  <si>
    <t>Dr AMNT</t>
  </si>
  <si>
    <t xml:space="preserve">ATM SOLUTIONS DBN </t>
  </si>
  <si>
    <t xml:space="preserve">ATM SOLUTIONS JHB </t>
  </si>
  <si>
    <t>ATM SOLUTIONS PLZ</t>
  </si>
  <si>
    <t>ATM SOLUTIONS DBN</t>
  </si>
  <si>
    <t>ATM SOLUTIONS WITBANK</t>
  </si>
  <si>
    <t>NATIONAL BRANDS DBN</t>
  </si>
  <si>
    <t>NATPROSPICENET</t>
  </si>
  <si>
    <t>NATIONAL BRAND JHB</t>
  </si>
  <si>
    <t>PRIONTEX CAPE</t>
  </si>
  <si>
    <t>PRIONTEX 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</si>
</sst>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17" fontId="0" fillId="0" borderId="0" xfId="0" quotePrefix="1" applyNumberFormat="1"/>
    <xf numFmtId="0" fontId="0" fillId="2" borderId="1" xfId="0" applyFill="1" applyBorder="1"/>
    <xf numFmtId="0" fontId="0" fillId="0" borderId="1" xfId="0" applyBorder="1"/>
    <xf numFmtId="0" fontId="2" fillId="0" borderId="1" xfId="0" applyFont="1" applyBorder="1"/>
    <xf numFmtId="43" fontId="2" fillId="0" borderId="0" xfId="1" applyFont="1"/>
    <xf numFmtId="43" fontId="0" fillId="0" borderId="0" xfId="1" applyFont="1"/>
    <xf numFmtId="43" fontId="2" fillId="0" borderId="1" xfId="1" applyFont="1" applyBorder="1"/>
    <xf numFmtId="43" fontId="3" fillId="2" borderId="1" xfId="1" applyFont="1" applyFill="1" applyBorder="1"/>
    <xf numFmtId="43" fontId="3" fillId="0" borderId="1" xfId="1" applyFont="1" applyBorder="1"/>
    <xf numFmtId="43" fontId="0" fillId="0" borderId="1" xfId="1" applyFont="1" applyBorder="1"/>
    <xf numFmtId="43" fontId="0" fillId="2" borderId="1" xfId="1" applyFont="1" applyFill="1" applyBorder="1"/>
    <xf numFmtId="0" fontId="0" fillId="0" borderId="0" xfId="0" applyNumberFormat="1"/>
    <xf numFmtId="14" fontId="0" fillId="0" borderId="0" xfId="0" applyNumberFormat="1"/>
    <xf numFmtId="0" fontId="2" fillId="0" borderId="2" xfId="0" applyFont="1" applyBorder="1"/>
    <xf numFmtId="0" fontId="0" fillId="0" borderId="0" xfId="0" applyBorder="1"/>
    <xf numFmtId="0" fontId="0" fillId="0" borderId="0" xfId="0"/>
    <xf numFmtId="0" fontId="4" fillId="0" borderId="0" xfId="0" applyFont="1"/>
    <xf numFmtId="14" fontId="0" fillId="0" borderId="0" xfId="0" applyNumberFormat="1"/>
    <xf numFmtId="0" fontId="0" fillId="0" borderId="0" xfId="0"/>
    <xf numFmtId="0" fontId="4" fillId="0" borderId="0" xfId="0" applyFont="1"/>
    <xf numFmtId="0" fontId="0" fillId="0" borderId="0" xfId="0"/>
    <xf numFmtId="0" fontId="4" fillId="0" borderId="0" xfId="0" applyFont="1"/>
    <xf numFmtId="14" fontId="0" fillId="0" borderId="0" xfId="0" applyNumberFormat="1"/>
    <xf numFmtId="0" fontId="2" fillId="0" borderId="0" xfId="0" applyFont="1" applyBorder="1"/>
    <xf numFmtId="0" fontId="0" fillId="0" borderId="0" xfId="0"/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E9" sqref="E9"/>
    </sheetView>
  </sheetViews>
  <sheetFormatPr defaultRowHeight="15" x14ac:dyDescent="0.25"/>
  <cols>
    <col min="1" max="1" width="23" customWidth="1"/>
    <col min="2" max="2" width="11.42578125" style="7" bestFit="1" customWidth="1"/>
  </cols>
  <sheetData>
    <row r="1" spans="1:2" x14ac:dyDescent="0.25">
      <c r="A1" s="2" t="s">
        <v>42</v>
      </c>
    </row>
    <row r="2" spans="1:2" x14ac:dyDescent="0.25">
      <c r="A2" s="3" t="s">
        <v>4</v>
      </c>
      <c r="B2" s="9"/>
    </row>
    <row r="3" spans="1:2" x14ac:dyDescent="0.25">
      <c r="A3" s="4" t="s">
        <v>0</v>
      </c>
      <c r="B3" s="10">
        <f>WaybillsMAA001!W44</f>
        <v>73326.829999999987</v>
      </c>
    </row>
    <row r="4" spans="1:2" x14ac:dyDescent="0.25">
      <c r="A4" s="3" t="s">
        <v>5</v>
      </c>
      <c r="B4" s="9"/>
    </row>
    <row r="5" spans="1:2" x14ac:dyDescent="0.25">
      <c r="A5" s="4" t="s">
        <v>1</v>
      </c>
      <c r="B5" s="11">
        <f>WaybillsMFJ001!W5</f>
        <v>1568.78</v>
      </c>
    </row>
    <row r="6" spans="1:2" x14ac:dyDescent="0.25">
      <c r="A6" s="4" t="s">
        <v>2</v>
      </c>
      <c r="B6" s="11">
        <f>WaybillsMAP001!X17</f>
        <v>0</v>
      </c>
    </row>
    <row r="7" spans="1:2" x14ac:dyDescent="0.25">
      <c r="A7" s="4" t="s">
        <v>3</v>
      </c>
      <c r="B7" s="11">
        <f>WaybillsMAP002!W16</f>
        <v>15041.09</v>
      </c>
    </row>
    <row r="8" spans="1:2" x14ac:dyDescent="0.25">
      <c r="A8" s="3" t="s">
        <v>6</v>
      </c>
      <c r="B8" s="12"/>
    </row>
    <row r="9" spans="1:2" x14ac:dyDescent="0.25">
      <c r="A9" s="5" t="s">
        <v>7</v>
      </c>
      <c r="B9" s="8">
        <f>SUM(B2:B8)</f>
        <v>89936.699999999983</v>
      </c>
    </row>
    <row r="12" spans="1:2" x14ac:dyDescent="0.25">
      <c r="A12" s="1" t="s">
        <v>8</v>
      </c>
      <c r="B12" s="6">
        <f>B9</f>
        <v>89936.699999999983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4"/>
  <sheetViews>
    <sheetView topLeftCell="F1" workbookViewId="0">
      <selection activeCell="R32" sqref="R32"/>
    </sheetView>
  </sheetViews>
  <sheetFormatPr defaultColWidth="9.2851562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24.140625" bestFit="1" customWidth="1"/>
    <col min="5" max="5" width="26.5703125" bestFit="1" customWidth="1"/>
    <col min="6" max="6" width="10.7109375" bestFit="1" customWidth="1"/>
    <col min="7" max="7" width="10.7109375" customWidth="1"/>
    <col min="8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6" width="8.7109375" customWidth="1"/>
    <col min="17" max="17" width="13.5703125" bestFit="1" customWidth="1"/>
    <col min="18" max="19" width="10.42578125" bestFit="1" customWidth="1"/>
    <col min="20" max="20" width="11" bestFit="1" customWidth="1"/>
    <col min="21" max="21" width="9" bestFit="1" customWidth="1"/>
    <col min="22" max="22" width="8" bestFit="1" customWidth="1"/>
    <col min="23" max="23" width="9" bestFit="1" customWidth="1"/>
    <col min="24" max="24" width="7" bestFit="1" customWidth="1"/>
    <col min="25" max="25" width="10.7109375" bestFit="1" customWidth="1"/>
  </cols>
  <sheetData>
    <row r="1" spans="1:25" x14ac:dyDescent="0.25">
      <c r="A1" s="17" t="s">
        <v>26</v>
      </c>
      <c r="B1" s="17" t="s">
        <v>27</v>
      </c>
      <c r="C1" s="17" t="s">
        <v>9</v>
      </c>
      <c r="D1" s="17" t="s">
        <v>10</v>
      </c>
      <c r="E1" s="17" t="s">
        <v>11</v>
      </c>
      <c r="F1" s="17" t="s">
        <v>12</v>
      </c>
      <c r="G1" s="17" t="s">
        <v>50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43</v>
      </c>
      <c r="P1" s="17" t="s">
        <v>44</v>
      </c>
      <c r="Q1" s="17" t="s">
        <v>20</v>
      </c>
      <c r="R1" s="17" t="s">
        <v>37</v>
      </c>
      <c r="S1" s="17" t="s">
        <v>21</v>
      </c>
      <c r="T1" s="17" t="s">
        <v>22</v>
      </c>
      <c r="U1" s="17" t="s">
        <v>23</v>
      </c>
      <c r="V1" s="17" t="s">
        <v>24</v>
      </c>
      <c r="W1" s="17" t="s">
        <v>25</v>
      </c>
      <c r="X1" s="18" t="s">
        <v>51</v>
      </c>
      <c r="Y1" s="18" t="s">
        <v>52</v>
      </c>
    </row>
    <row r="2" spans="1:25" x14ac:dyDescent="0.25">
      <c r="A2">
        <v>260751</v>
      </c>
      <c r="B2" s="14">
        <v>44638</v>
      </c>
      <c r="C2">
        <v>3735287</v>
      </c>
      <c r="D2" t="s">
        <v>36</v>
      </c>
      <c r="E2" t="s">
        <v>32</v>
      </c>
      <c r="F2" s="14">
        <v>44629</v>
      </c>
      <c r="G2" s="14"/>
      <c r="H2" t="s">
        <v>29</v>
      </c>
      <c r="I2" t="s">
        <v>28</v>
      </c>
      <c r="J2" t="s">
        <v>30</v>
      </c>
      <c r="K2">
        <v>3</v>
      </c>
      <c r="L2">
        <v>285</v>
      </c>
      <c r="M2">
        <v>1105</v>
      </c>
      <c r="N2">
        <v>1105</v>
      </c>
      <c r="Q2">
        <v>2320.5</v>
      </c>
      <c r="R2">
        <v>0</v>
      </c>
      <c r="S2">
        <v>10</v>
      </c>
      <c r="T2">
        <v>921.24</v>
      </c>
      <c r="U2">
        <v>3251.74</v>
      </c>
      <c r="V2">
        <v>487.76</v>
      </c>
      <c r="W2">
        <v>3739.5</v>
      </c>
    </row>
    <row r="3" spans="1:25" x14ac:dyDescent="0.25">
      <c r="A3">
        <v>261404</v>
      </c>
      <c r="B3" s="14">
        <v>44645</v>
      </c>
      <c r="C3">
        <v>3738450</v>
      </c>
      <c r="D3" t="s">
        <v>32</v>
      </c>
      <c r="E3" t="s">
        <v>45</v>
      </c>
      <c r="F3" s="14">
        <v>44642</v>
      </c>
      <c r="G3" s="14"/>
      <c r="H3" t="s">
        <v>28</v>
      </c>
      <c r="I3" t="s">
        <v>39</v>
      </c>
      <c r="J3" t="s">
        <v>30</v>
      </c>
      <c r="K3">
        <v>1</v>
      </c>
      <c r="L3">
        <v>297</v>
      </c>
      <c r="M3">
        <v>490</v>
      </c>
      <c r="N3">
        <v>490</v>
      </c>
      <c r="Q3">
        <v>1029</v>
      </c>
      <c r="R3">
        <v>0</v>
      </c>
      <c r="S3">
        <v>10</v>
      </c>
      <c r="T3">
        <v>408.51</v>
      </c>
      <c r="U3">
        <v>1447.51</v>
      </c>
      <c r="V3">
        <v>217.13</v>
      </c>
      <c r="W3">
        <v>1664.64</v>
      </c>
    </row>
    <row r="4" spans="1:25" x14ac:dyDescent="0.25">
      <c r="A4">
        <v>261645</v>
      </c>
      <c r="B4" s="14">
        <v>44645</v>
      </c>
      <c r="C4">
        <v>3738455</v>
      </c>
      <c r="D4" s="26" t="s">
        <v>32</v>
      </c>
      <c r="E4" t="s">
        <v>38</v>
      </c>
      <c r="F4" s="14">
        <v>44645</v>
      </c>
      <c r="G4" s="14"/>
      <c r="H4" t="s">
        <v>28</v>
      </c>
      <c r="I4" t="s">
        <v>29</v>
      </c>
      <c r="J4" t="s">
        <v>30</v>
      </c>
      <c r="K4">
        <v>1</v>
      </c>
      <c r="L4">
        <v>193</v>
      </c>
      <c r="M4">
        <v>420</v>
      </c>
      <c r="N4">
        <v>420</v>
      </c>
      <c r="Q4">
        <v>882</v>
      </c>
      <c r="R4">
        <v>0</v>
      </c>
      <c r="S4">
        <v>10</v>
      </c>
      <c r="T4">
        <v>350.15</v>
      </c>
      <c r="U4">
        <v>1242.1500000000001</v>
      </c>
      <c r="V4">
        <v>186.32</v>
      </c>
      <c r="W4">
        <v>1428.47</v>
      </c>
    </row>
    <row r="5" spans="1:25" x14ac:dyDescent="0.25">
      <c r="A5">
        <v>261404</v>
      </c>
      <c r="B5" s="14">
        <v>44645</v>
      </c>
      <c r="C5">
        <v>3738456</v>
      </c>
      <c r="D5" s="26" t="s">
        <v>32</v>
      </c>
      <c r="E5" t="s">
        <v>56</v>
      </c>
      <c r="F5" s="14">
        <v>44645</v>
      </c>
      <c r="G5" s="14"/>
      <c r="H5" t="s">
        <v>28</v>
      </c>
      <c r="I5" t="s">
        <v>31</v>
      </c>
      <c r="J5" t="s">
        <v>30</v>
      </c>
      <c r="K5">
        <v>1</v>
      </c>
      <c r="L5">
        <v>193</v>
      </c>
      <c r="M5">
        <v>440</v>
      </c>
      <c r="N5">
        <v>440</v>
      </c>
      <c r="Q5">
        <v>576.4</v>
      </c>
      <c r="R5">
        <v>0</v>
      </c>
      <c r="S5">
        <v>10</v>
      </c>
      <c r="T5">
        <v>228.83</v>
      </c>
      <c r="U5">
        <v>815.23</v>
      </c>
      <c r="V5">
        <v>122.28</v>
      </c>
      <c r="W5">
        <v>937.51</v>
      </c>
    </row>
    <row r="6" spans="1:25" x14ac:dyDescent="0.25">
      <c r="A6">
        <v>261404</v>
      </c>
      <c r="B6" s="14">
        <v>44645</v>
      </c>
      <c r="C6">
        <v>3738448</v>
      </c>
      <c r="D6" s="26" t="s">
        <v>32</v>
      </c>
      <c r="E6" t="s">
        <v>34</v>
      </c>
      <c r="F6" s="14">
        <v>44638</v>
      </c>
      <c r="G6" s="14"/>
      <c r="H6" t="s">
        <v>28</v>
      </c>
      <c r="I6" t="s">
        <v>31</v>
      </c>
      <c r="J6" t="s">
        <v>30</v>
      </c>
      <c r="K6">
        <v>3</v>
      </c>
      <c r="L6">
        <v>478</v>
      </c>
      <c r="M6">
        <v>593</v>
      </c>
      <c r="N6">
        <v>593</v>
      </c>
      <c r="Q6">
        <v>776.83</v>
      </c>
      <c r="R6">
        <v>0</v>
      </c>
      <c r="S6">
        <v>10</v>
      </c>
      <c r="T6">
        <v>308.39999999999998</v>
      </c>
      <c r="U6">
        <v>1095.23</v>
      </c>
      <c r="V6">
        <v>164.28</v>
      </c>
      <c r="W6">
        <v>1259.51</v>
      </c>
    </row>
    <row r="7" spans="1:25" x14ac:dyDescent="0.25">
      <c r="A7">
        <v>260397</v>
      </c>
      <c r="B7" s="14">
        <v>44635</v>
      </c>
      <c r="C7">
        <v>3729242</v>
      </c>
      <c r="D7" s="26" t="s">
        <v>32</v>
      </c>
      <c r="E7" s="26" t="s">
        <v>56</v>
      </c>
      <c r="F7" s="14">
        <v>44624</v>
      </c>
      <c r="G7" s="14"/>
      <c r="H7" t="s">
        <v>28</v>
      </c>
      <c r="I7" t="s">
        <v>31</v>
      </c>
      <c r="J7" t="s">
        <v>30</v>
      </c>
      <c r="K7">
        <v>1</v>
      </c>
      <c r="L7">
        <v>265</v>
      </c>
      <c r="M7">
        <v>420</v>
      </c>
      <c r="N7">
        <v>420</v>
      </c>
      <c r="Q7">
        <v>550.20000000000005</v>
      </c>
      <c r="R7">
        <v>0</v>
      </c>
      <c r="S7">
        <v>10</v>
      </c>
      <c r="T7">
        <v>218.43</v>
      </c>
      <c r="U7">
        <v>778.63</v>
      </c>
      <c r="V7">
        <v>116.79</v>
      </c>
      <c r="W7">
        <v>895.42</v>
      </c>
    </row>
    <row r="8" spans="1:25" x14ac:dyDescent="0.25">
      <c r="A8">
        <v>260397</v>
      </c>
      <c r="B8" s="14">
        <v>44635</v>
      </c>
      <c r="C8">
        <v>3735267</v>
      </c>
      <c r="D8" t="s">
        <v>36</v>
      </c>
      <c r="E8" s="26" t="s">
        <v>32</v>
      </c>
      <c r="F8" s="14">
        <v>44627</v>
      </c>
      <c r="G8" s="14"/>
      <c r="H8" t="s">
        <v>29</v>
      </c>
      <c r="I8" t="s">
        <v>28</v>
      </c>
      <c r="J8" t="s">
        <v>30</v>
      </c>
      <c r="K8">
        <v>4</v>
      </c>
      <c r="L8">
        <v>283</v>
      </c>
      <c r="M8">
        <v>819</v>
      </c>
      <c r="N8">
        <v>819</v>
      </c>
      <c r="Q8">
        <v>1719.9</v>
      </c>
      <c r="R8">
        <v>0</v>
      </c>
      <c r="S8">
        <v>10</v>
      </c>
      <c r="T8">
        <v>682.8</v>
      </c>
      <c r="U8">
        <v>2412.6999999999998</v>
      </c>
      <c r="V8">
        <v>361.91</v>
      </c>
      <c r="W8">
        <v>2774.61</v>
      </c>
    </row>
    <row r="9" spans="1:25" x14ac:dyDescent="0.25">
      <c r="A9">
        <v>261645</v>
      </c>
      <c r="B9" s="14">
        <v>44645</v>
      </c>
      <c r="C9">
        <v>3738445</v>
      </c>
      <c r="D9" s="26" t="s">
        <v>32</v>
      </c>
      <c r="E9" s="26" t="s">
        <v>38</v>
      </c>
      <c r="F9" s="14">
        <v>44637</v>
      </c>
      <c r="G9" s="14"/>
      <c r="H9" t="s">
        <v>28</v>
      </c>
      <c r="I9" t="s">
        <v>29</v>
      </c>
      <c r="J9" t="s">
        <v>30</v>
      </c>
      <c r="K9">
        <v>2</v>
      </c>
      <c r="L9">
        <v>62</v>
      </c>
      <c r="M9">
        <v>40</v>
      </c>
      <c r="N9">
        <v>62</v>
      </c>
      <c r="Q9">
        <v>165</v>
      </c>
      <c r="R9">
        <v>0</v>
      </c>
      <c r="S9">
        <v>10</v>
      </c>
      <c r="T9">
        <v>65.510000000000005</v>
      </c>
      <c r="U9">
        <v>240.51</v>
      </c>
      <c r="V9">
        <v>36.08</v>
      </c>
      <c r="W9">
        <v>276.58999999999997</v>
      </c>
    </row>
    <row r="10" spans="1:25" x14ac:dyDescent="0.25">
      <c r="A10">
        <v>260397</v>
      </c>
      <c r="B10" s="14">
        <v>44635</v>
      </c>
      <c r="C10">
        <v>3655978</v>
      </c>
      <c r="D10" t="s">
        <v>53</v>
      </c>
      <c r="E10" t="s">
        <v>54</v>
      </c>
      <c r="F10" s="14">
        <v>44624</v>
      </c>
      <c r="G10" s="14"/>
      <c r="H10" t="s">
        <v>31</v>
      </c>
      <c r="I10" t="s">
        <v>28</v>
      </c>
      <c r="J10" t="s">
        <v>30</v>
      </c>
      <c r="K10">
        <v>1</v>
      </c>
      <c r="L10">
        <v>460</v>
      </c>
      <c r="M10">
        <v>960</v>
      </c>
      <c r="N10">
        <v>960</v>
      </c>
      <c r="Q10">
        <v>1257.5999999999999</v>
      </c>
      <c r="R10">
        <v>0</v>
      </c>
      <c r="S10">
        <v>10</v>
      </c>
      <c r="T10">
        <v>499.27</v>
      </c>
      <c r="U10">
        <v>1766.87</v>
      </c>
      <c r="V10">
        <v>265.02999999999997</v>
      </c>
      <c r="W10">
        <v>2031.9</v>
      </c>
    </row>
    <row r="11" spans="1:25" x14ac:dyDescent="0.25">
      <c r="A11">
        <v>261404</v>
      </c>
      <c r="B11" s="14">
        <v>44645</v>
      </c>
      <c r="C11">
        <v>3738439</v>
      </c>
      <c r="D11" s="26" t="s">
        <v>32</v>
      </c>
      <c r="E11" s="26" t="s">
        <v>45</v>
      </c>
      <c r="F11" s="14">
        <v>44635</v>
      </c>
      <c r="G11" s="14"/>
      <c r="H11" t="s">
        <v>28</v>
      </c>
      <c r="I11" t="s">
        <v>39</v>
      </c>
      <c r="J11" t="s">
        <v>30</v>
      </c>
      <c r="K11">
        <v>5</v>
      </c>
      <c r="L11">
        <v>726</v>
      </c>
      <c r="M11">
        <v>1102</v>
      </c>
      <c r="N11">
        <v>1102</v>
      </c>
      <c r="Q11">
        <v>2314.1999999999998</v>
      </c>
      <c r="R11">
        <v>0</v>
      </c>
      <c r="S11">
        <v>10</v>
      </c>
      <c r="T11">
        <v>918.74</v>
      </c>
      <c r="U11">
        <v>3242.94</v>
      </c>
      <c r="V11">
        <v>486.44</v>
      </c>
      <c r="W11">
        <v>3729.38</v>
      </c>
    </row>
    <row r="12" spans="1:25" x14ac:dyDescent="0.25">
      <c r="A12">
        <v>260008</v>
      </c>
      <c r="B12" s="14">
        <v>44628</v>
      </c>
      <c r="C12">
        <v>3729237</v>
      </c>
      <c r="D12" s="26" t="s">
        <v>32</v>
      </c>
      <c r="E12" t="s">
        <v>34</v>
      </c>
      <c r="F12" s="14">
        <v>44621</v>
      </c>
      <c r="G12" s="14"/>
      <c r="H12" t="s">
        <v>28</v>
      </c>
      <c r="I12" t="s">
        <v>31</v>
      </c>
      <c r="J12" t="s">
        <v>30</v>
      </c>
      <c r="K12">
        <v>6</v>
      </c>
      <c r="L12">
        <v>1110</v>
      </c>
      <c r="M12">
        <v>1437</v>
      </c>
      <c r="N12">
        <v>1437</v>
      </c>
      <c r="Q12">
        <v>1882.47</v>
      </c>
      <c r="R12">
        <v>0</v>
      </c>
      <c r="S12">
        <v>10</v>
      </c>
      <c r="T12">
        <v>668.28</v>
      </c>
      <c r="U12">
        <v>2560.75</v>
      </c>
      <c r="V12">
        <v>384.11</v>
      </c>
      <c r="W12">
        <v>2944.86</v>
      </c>
    </row>
    <row r="13" spans="1:25" x14ac:dyDescent="0.25">
      <c r="A13">
        <v>261017</v>
      </c>
      <c r="B13" s="14">
        <v>44642</v>
      </c>
      <c r="C13">
        <v>3713831</v>
      </c>
      <c r="D13" t="s">
        <v>55</v>
      </c>
      <c r="E13" t="s">
        <v>32</v>
      </c>
      <c r="F13" s="14">
        <v>44634</v>
      </c>
      <c r="G13" s="14"/>
      <c r="H13" t="s">
        <v>33</v>
      </c>
      <c r="I13" t="s">
        <v>28</v>
      </c>
      <c r="J13" t="s">
        <v>30</v>
      </c>
      <c r="K13">
        <v>1</v>
      </c>
      <c r="L13">
        <v>336</v>
      </c>
      <c r="M13">
        <v>175</v>
      </c>
      <c r="N13">
        <v>336</v>
      </c>
      <c r="Q13">
        <v>776.16</v>
      </c>
      <c r="R13">
        <v>0</v>
      </c>
      <c r="S13">
        <v>10</v>
      </c>
      <c r="T13">
        <v>308.14</v>
      </c>
      <c r="U13">
        <v>1094.3</v>
      </c>
      <c r="V13">
        <v>164.15</v>
      </c>
      <c r="W13">
        <v>1258.45</v>
      </c>
    </row>
    <row r="14" spans="1:25" x14ac:dyDescent="0.25">
      <c r="A14">
        <v>260008</v>
      </c>
      <c r="B14" s="14">
        <v>44628</v>
      </c>
      <c r="C14">
        <v>3664741</v>
      </c>
      <c r="D14" t="s">
        <v>46</v>
      </c>
      <c r="E14" t="s">
        <v>32</v>
      </c>
      <c r="F14" s="14">
        <v>44621</v>
      </c>
      <c r="G14" s="14"/>
      <c r="H14" t="s">
        <v>39</v>
      </c>
      <c r="I14" t="s">
        <v>28</v>
      </c>
      <c r="J14" t="s">
        <v>30</v>
      </c>
      <c r="K14">
        <v>2</v>
      </c>
      <c r="L14">
        <v>290</v>
      </c>
      <c r="M14">
        <v>454</v>
      </c>
      <c r="N14">
        <v>454</v>
      </c>
      <c r="Q14">
        <v>953.4</v>
      </c>
      <c r="R14">
        <v>0</v>
      </c>
      <c r="S14">
        <v>10</v>
      </c>
      <c r="T14">
        <v>338.46</v>
      </c>
      <c r="U14">
        <v>1301.8599999999999</v>
      </c>
      <c r="V14">
        <v>195.28</v>
      </c>
      <c r="W14">
        <v>1497.14</v>
      </c>
    </row>
    <row r="15" spans="1:25" x14ac:dyDescent="0.25">
      <c r="A15">
        <v>260751</v>
      </c>
      <c r="B15" s="14">
        <v>44638</v>
      </c>
      <c r="C15">
        <v>3735282</v>
      </c>
      <c r="D15" t="s">
        <v>36</v>
      </c>
      <c r="E15" s="26" t="s">
        <v>32</v>
      </c>
      <c r="F15" s="14">
        <v>44630</v>
      </c>
      <c r="G15" s="14"/>
      <c r="H15" t="s">
        <v>29</v>
      </c>
      <c r="I15" t="s">
        <v>28</v>
      </c>
      <c r="J15" t="s">
        <v>30</v>
      </c>
      <c r="K15">
        <v>1</v>
      </c>
      <c r="L15">
        <v>69</v>
      </c>
      <c r="M15">
        <v>289</v>
      </c>
      <c r="N15">
        <v>289</v>
      </c>
      <c r="Q15">
        <v>606.9</v>
      </c>
      <c r="R15">
        <v>0</v>
      </c>
      <c r="S15">
        <v>10</v>
      </c>
      <c r="T15">
        <v>240.94</v>
      </c>
      <c r="U15">
        <v>857.84</v>
      </c>
      <c r="V15">
        <v>128.68</v>
      </c>
      <c r="W15">
        <v>986.52</v>
      </c>
    </row>
    <row r="16" spans="1:25" x14ac:dyDescent="0.25">
      <c r="A16">
        <v>260751</v>
      </c>
      <c r="B16" s="14">
        <v>44638</v>
      </c>
      <c r="C16">
        <v>3735286</v>
      </c>
      <c r="D16" t="s">
        <v>36</v>
      </c>
      <c r="E16" s="26" t="s">
        <v>32</v>
      </c>
      <c r="F16" s="14">
        <v>44629</v>
      </c>
      <c r="G16" s="14"/>
      <c r="H16" t="s">
        <v>29</v>
      </c>
      <c r="I16" t="s">
        <v>28</v>
      </c>
      <c r="J16" t="s">
        <v>30</v>
      </c>
      <c r="K16">
        <v>1</v>
      </c>
      <c r="L16">
        <v>81</v>
      </c>
      <c r="M16">
        <v>464</v>
      </c>
      <c r="N16">
        <v>464</v>
      </c>
      <c r="Q16">
        <v>974.4</v>
      </c>
      <c r="R16">
        <v>0</v>
      </c>
      <c r="S16">
        <v>10</v>
      </c>
      <c r="T16">
        <v>386.84</v>
      </c>
      <c r="U16">
        <v>1371.24</v>
      </c>
      <c r="V16">
        <v>205.69</v>
      </c>
      <c r="W16">
        <v>1576.93</v>
      </c>
    </row>
    <row r="17" spans="1:23" x14ac:dyDescent="0.25">
      <c r="A17">
        <v>261404</v>
      </c>
      <c r="B17" s="14">
        <v>44645</v>
      </c>
      <c r="C17">
        <v>3738453</v>
      </c>
      <c r="D17" s="26" t="s">
        <v>32</v>
      </c>
      <c r="E17" s="26" t="s">
        <v>45</v>
      </c>
      <c r="F17" s="14">
        <v>44644</v>
      </c>
      <c r="G17" s="14"/>
      <c r="H17" t="s">
        <v>28</v>
      </c>
      <c r="I17" t="s">
        <v>39</v>
      </c>
      <c r="J17" t="s">
        <v>30</v>
      </c>
      <c r="K17">
        <v>1</v>
      </c>
      <c r="L17">
        <v>28</v>
      </c>
      <c r="M17">
        <v>74</v>
      </c>
      <c r="N17">
        <v>74</v>
      </c>
      <c r="Q17">
        <v>165</v>
      </c>
      <c r="R17">
        <v>0</v>
      </c>
      <c r="S17">
        <v>10</v>
      </c>
      <c r="T17">
        <v>65.510000000000005</v>
      </c>
      <c r="U17">
        <v>240.51</v>
      </c>
      <c r="V17">
        <v>36.08</v>
      </c>
      <c r="W17">
        <v>276.58999999999997</v>
      </c>
    </row>
    <row r="18" spans="1:23" x14ac:dyDescent="0.25">
      <c r="A18">
        <v>261404</v>
      </c>
      <c r="B18" s="14">
        <v>44645</v>
      </c>
      <c r="C18">
        <v>3738444</v>
      </c>
      <c r="D18" s="26" t="s">
        <v>32</v>
      </c>
      <c r="E18" s="26" t="s">
        <v>56</v>
      </c>
      <c r="F18" s="14">
        <v>44637</v>
      </c>
      <c r="G18" s="14"/>
      <c r="H18" t="s">
        <v>28</v>
      </c>
      <c r="I18" t="s">
        <v>31</v>
      </c>
      <c r="J18" t="s">
        <v>30</v>
      </c>
      <c r="K18">
        <v>3</v>
      </c>
      <c r="L18">
        <v>413</v>
      </c>
      <c r="M18">
        <v>1280</v>
      </c>
      <c r="N18">
        <v>1280</v>
      </c>
      <c r="Q18">
        <v>1676.8</v>
      </c>
      <c r="R18">
        <v>0</v>
      </c>
      <c r="S18">
        <v>10</v>
      </c>
      <c r="T18">
        <v>665.69</v>
      </c>
      <c r="U18">
        <v>2352.4899999999998</v>
      </c>
      <c r="V18">
        <v>352.87</v>
      </c>
      <c r="W18">
        <v>2705.36</v>
      </c>
    </row>
    <row r="19" spans="1:23" x14ac:dyDescent="0.25">
      <c r="A19">
        <v>260008</v>
      </c>
      <c r="B19" s="14">
        <v>44628</v>
      </c>
      <c r="C19">
        <v>3729236</v>
      </c>
      <c r="D19" s="26" t="s">
        <v>32</v>
      </c>
      <c r="E19" t="s">
        <v>34</v>
      </c>
      <c r="F19" s="14">
        <v>44620</v>
      </c>
      <c r="G19" s="14"/>
      <c r="H19" t="s">
        <v>28</v>
      </c>
      <c r="I19" t="s">
        <v>31</v>
      </c>
      <c r="J19" t="s">
        <v>30</v>
      </c>
      <c r="K19">
        <v>3</v>
      </c>
      <c r="L19">
        <v>674</v>
      </c>
      <c r="M19">
        <v>900</v>
      </c>
      <c r="N19">
        <v>900</v>
      </c>
      <c r="Q19">
        <v>1179</v>
      </c>
      <c r="R19">
        <v>0</v>
      </c>
      <c r="S19">
        <v>10</v>
      </c>
      <c r="T19">
        <v>418.55</v>
      </c>
      <c r="U19">
        <v>1607.55</v>
      </c>
      <c r="V19">
        <v>241.13</v>
      </c>
      <c r="W19">
        <v>1848.68</v>
      </c>
    </row>
    <row r="20" spans="1:23" x14ac:dyDescent="0.25">
      <c r="A20">
        <v>260751</v>
      </c>
      <c r="B20" s="14">
        <v>44638</v>
      </c>
      <c r="C20">
        <v>3738435</v>
      </c>
      <c r="D20" s="26" t="s">
        <v>32</v>
      </c>
      <c r="E20" s="26" t="s">
        <v>45</v>
      </c>
      <c r="F20" s="14">
        <v>44631</v>
      </c>
      <c r="G20" s="14"/>
      <c r="H20" t="s">
        <v>28</v>
      </c>
      <c r="I20" t="s">
        <v>39</v>
      </c>
      <c r="J20" t="s">
        <v>30</v>
      </c>
      <c r="K20">
        <v>1</v>
      </c>
      <c r="L20">
        <v>275</v>
      </c>
      <c r="M20">
        <v>140</v>
      </c>
      <c r="N20">
        <v>275</v>
      </c>
      <c r="Q20">
        <v>577.5</v>
      </c>
      <c r="R20">
        <v>0</v>
      </c>
      <c r="S20">
        <v>10</v>
      </c>
      <c r="T20">
        <v>229.27</v>
      </c>
      <c r="U20">
        <v>816.77</v>
      </c>
      <c r="V20">
        <v>122.52</v>
      </c>
      <c r="W20">
        <v>939.29</v>
      </c>
    </row>
    <row r="21" spans="1:23" x14ac:dyDescent="0.25">
      <c r="A21">
        <v>261404</v>
      </c>
      <c r="B21" s="14">
        <v>44645</v>
      </c>
      <c r="C21">
        <v>3738443</v>
      </c>
      <c r="D21" s="26" t="s">
        <v>32</v>
      </c>
      <c r="E21" t="s">
        <v>55</v>
      </c>
      <c r="F21" s="14">
        <v>44636</v>
      </c>
      <c r="G21" s="14"/>
      <c r="H21" t="s">
        <v>28</v>
      </c>
      <c r="I21" t="s">
        <v>33</v>
      </c>
      <c r="J21" t="s">
        <v>30</v>
      </c>
      <c r="K21">
        <v>2</v>
      </c>
      <c r="L21">
        <v>516</v>
      </c>
      <c r="M21">
        <v>660</v>
      </c>
      <c r="N21">
        <v>660</v>
      </c>
      <c r="Q21">
        <v>1524.6</v>
      </c>
      <c r="R21">
        <v>0</v>
      </c>
      <c r="S21">
        <v>10</v>
      </c>
      <c r="T21">
        <v>605.27</v>
      </c>
      <c r="U21">
        <v>2139.87</v>
      </c>
      <c r="V21">
        <v>320.98</v>
      </c>
      <c r="W21">
        <v>2460.85</v>
      </c>
    </row>
    <row r="22" spans="1:23" x14ac:dyDescent="0.25">
      <c r="A22">
        <v>260397</v>
      </c>
      <c r="B22" s="14">
        <v>44635</v>
      </c>
      <c r="C22">
        <v>3729238</v>
      </c>
      <c r="D22" s="26" t="s">
        <v>32</v>
      </c>
      <c r="E22" s="26" t="s">
        <v>38</v>
      </c>
      <c r="F22" s="14">
        <v>44622</v>
      </c>
      <c r="G22" s="14"/>
      <c r="H22" t="s">
        <v>28</v>
      </c>
      <c r="I22" t="s">
        <v>29</v>
      </c>
      <c r="J22" t="s">
        <v>30</v>
      </c>
      <c r="K22">
        <v>1</v>
      </c>
      <c r="L22">
        <v>22</v>
      </c>
      <c r="M22">
        <v>8</v>
      </c>
      <c r="N22">
        <v>22</v>
      </c>
      <c r="Q22">
        <v>165</v>
      </c>
      <c r="R22">
        <v>0</v>
      </c>
      <c r="S22">
        <v>10</v>
      </c>
      <c r="T22">
        <v>65.510000000000005</v>
      </c>
      <c r="U22">
        <v>240.51</v>
      </c>
      <c r="V22">
        <v>36.08</v>
      </c>
      <c r="W22">
        <v>276.58999999999997</v>
      </c>
    </row>
    <row r="23" spans="1:23" x14ac:dyDescent="0.25">
      <c r="A23">
        <v>260397</v>
      </c>
      <c r="B23" s="14">
        <v>44635</v>
      </c>
      <c r="C23">
        <v>3729245</v>
      </c>
      <c r="D23" s="26" t="s">
        <v>32</v>
      </c>
      <c r="E23" s="26" t="s">
        <v>56</v>
      </c>
      <c r="F23" s="14">
        <v>44628</v>
      </c>
      <c r="G23" s="14"/>
      <c r="H23" t="s">
        <v>28</v>
      </c>
      <c r="I23" t="s">
        <v>31</v>
      </c>
      <c r="J23" t="s">
        <v>30</v>
      </c>
      <c r="K23">
        <v>4</v>
      </c>
      <c r="L23">
        <v>311</v>
      </c>
      <c r="M23">
        <v>650</v>
      </c>
      <c r="N23">
        <v>650</v>
      </c>
      <c r="Q23">
        <v>851.5</v>
      </c>
      <c r="R23">
        <v>0</v>
      </c>
      <c r="S23">
        <v>10</v>
      </c>
      <c r="T23">
        <v>338.05</v>
      </c>
      <c r="U23">
        <v>1199.55</v>
      </c>
      <c r="V23">
        <v>179.93</v>
      </c>
      <c r="W23">
        <v>1379.48</v>
      </c>
    </row>
    <row r="24" spans="1:23" x14ac:dyDescent="0.25">
      <c r="A24">
        <v>261404</v>
      </c>
      <c r="B24" s="14">
        <v>44645</v>
      </c>
      <c r="C24">
        <v>3729241</v>
      </c>
      <c r="D24" s="26" t="s">
        <v>32</v>
      </c>
      <c r="E24" s="26" t="s">
        <v>45</v>
      </c>
      <c r="F24" s="14">
        <v>44624</v>
      </c>
      <c r="G24" s="14"/>
      <c r="H24" t="s">
        <v>28</v>
      </c>
      <c r="I24" t="s">
        <v>39</v>
      </c>
      <c r="J24" t="s">
        <v>30</v>
      </c>
      <c r="K24">
        <v>1</v>
      </c>
      <c r="L24">
        <v>116</v>
      </c>
      <c r="M24">
        <v>41</v>
      </c>
      <c r="N24">
        <v>116</v>
      </c>
      <c r="Q24">
        <v>243.6</v>
      </c>
      <c r="R24">
        <v>0</v>
      </c>
      <c r="S24">
        <v>10</v>
      </c>
      <c r="T24">
        <v>96.71</v>
      </c>
      <c r="U24">
        <v>350.31</v>
      </c>
      <c r="V24">
        <v>52.55</v>
      </c>
      <c r="W24">
        <v>402.86</v>
      </c>
    </row>
    <row r="25" spans="1:23" x14ac:dyDescent="0.25">
      <c r="A25">
        <v>261404</v>
      </c>
      <c r="B25" s="14">
        <v>44645</v>
      </c>
      <c r="C25">
        <v>3738449</v>
      </c>
      <c r="D25" s="26" t="s">
        <v>32</v>
      </c>
      <c r="E25" s="26" t="s">
        <v>45</v>
      </c>
      <c r="F25" s="14">
        <v>44638</v>
      </c>
      <c r="G25" s="14"/>
      <c r="H25" t="s">
        <v>28</v>
      </c>
      <c r="I25" t="s">
        <v>39</v>
      </c>
      <c r="J25" t="s">
        <v>30</v>
      </c>
      <c r="K25">
        <v>1</v>
      </c>
      <c r="L25">
        <v>122</v>
      </c>
      <c r="M25">
        <v>62</v>
      </c>
      <c r="N25">
        <v>122</v>
      </c>
      <c r="Q25">
        <v>256.2</v>
      </c>
      <c r="R25">
        <v>0</v>
      </c>
      <c r="S25">
        <v>10</v>
      </c>
      <c r="T25">
        <v>101.71</v>
      </c>
      <c r="U25">
        <v>367.91</v>
      </c>
      <c r="V25">
        <v>55.19</v>
      </c>
      <c r="W25">
        <v>423.1</v>
      </c>
    </row>
    <row r="26" spans="1:23" x14ac:dyDescent="0.25">
      <c r="A26">
        <v>261404</v>
      </c>
      <c r="B26" s="14">
        <v>44645</v>
      </c>
      <c r="C26">
        <v>3738438</v>
      </c>
      <c r="D26" s="26" t="s">
        <v>32</v>
      </c>
      <c r="E26" s="26" t="s">
        <v>38</v>
      </c>
      <c r="F26" s="14">
        <v>44635</v>
      </c>
      <c r="G26" s="14"/>
      <c r="H26" t="s">
        <v>28</v>
      </c>
      <c r="I26" t="s">
        <v>29</v>
      </c>
      <c r="J26" t="s">
        <v>30</v>
      </c>
      <c r="K26">
        <v>1</v>
      </c>
      <c r="L26">
        <v>67</v>
      </c>
      <c r="M26">
        <v>110</v>
      </c>
      <c r="N26">
        <v>110</v>
      </c>
      <c r="Q26">
        <v>231</v>
      </c>
      <c r="R26">
        <v>0</v>
      </c>
      <c r="S26">
        <v>10</v>
      </c>
      <c r="T26">
        <v>91.71</v>
      </c>
      <c r="U26">
        <v>332.71</v>
      </c>
      <c r="V26">
        <v>49.91</v>
      </c>
      <c r="W26">
        <v>382.62</v>
      </c>
    </row>
    <row r="27" spans="1:23" x14ac:dyDescent="0.25">
      <c r="A27">
        <v>261404</v>
      </c>
      <c r="B27" s="14">
        <v>44645</v>
      </c>
      <c r="C27">
        <v>3729244</v>
      </c>
      <c r="D27" s="26" t="s">
        <v>32</v>
      </c>
      <c r="E27" s="26" t="s">
        <v>38</v>
      </c>
      <c r="F27" s="14">
        <v>44629</v>
      </c>
      <c r="G27" s="14"/>
      <c r="H27" t="s">
        <v>28</v>
      </c>
      <c r="I27" t="s">
        <v>29</v>
      </c>
      <c r="J27" t="s">
        <v>30</v>
      </c>
      <c r="K27">
        <v>1</v>
      </c>
      <c r="L27">
        <v>193</v>
      </c>
      <c r="M27">
        <v>420</v>
      </c>
      <c r="N27">
        <v>420</v>
      </c>
      <c r="Q27">
        <v>882</v>
      </c>
      <c r="R27">
        <v>0</v>
      </c>
      <c r="S27">
        <v>10</v>
      </c>
      <c r="T27">
        <v>350.15</v>
      </c>
      <c r="U27">
        <v>1242.1500000000001</v>
      </c>
      <c r="V27">
        <v>186.32</v>
      </c>
      <c r="W27">
        <v>1428.47</v>
      </c>
    </row>
    <row r="28" spans="1:23" x14ac:dyDescent="0.25">
      <c r="A28">
        <v>261404</v>
      </c>
      <c r="B28" s="14">
        <v>44645</v>
      </c>
      <c r="C28">
        <v>3664818</v>
      </c>
      <c r="D28" t="s">
        <v>45</v>
      </c>
      <c r="E28" s="26" t="s">
        <v>32</v>
      </c>
      <c r="F28" s="14">
        <v>44642</v>
      </c>
      <c r="G28" s="14"/>
      <c r="H28" t="s">
        <v>39</v>
      </c>
      <c r="I28" t="s">
        <v>28</v>
      </c>
      <c r="J28" t="s">
        <v>30</v>
      </c>
      <c r="K28">
        <v>1</v>
      </c>
      <c r="L28">
        <v>8</v>
      </c>
      <c r="M28">
        <v>26</v>
      </c>
      <c r="N28">
        <v>26</v>
      </c>
      <c r="Q28">
        <v>165</v>
      </c>
      <c r="R28">
        <v>0</v>
      </c>
      <c r="S28">
        <v>10</v>
      </c>
      <c r="T28">
        <v>65.510000000000005</v>
      </c>
      <c r="U28">
        <v>240.51</v>
      </c>
      <c r="V28">
        <v>36.08</v>
      </c>
      <c r="W28">
        <v>276.58999999999997</v>
      </c>
    </row>
    <row r="29" spans="1:23" x14ac:dyDescent="0.25">
      <c r="A29">
        <v>260397</v>
      </c>
      <c r="B29" s="14">
        <v>44635</v>
      </c>
      <c r="C29">
        <v>3729243</v>
      </c>
      <c r="D29" s="26" t="s">
        <v>32</v>
      </c>
      <c r="E29" s="26" t="s">
        <v>56</v>
      </c>
      <c r="F29" s="14">
        <v>44627</v>
      </c>
      <c r="G29" s="14"/>
      <c r="H29" t="s">
        <v>28</v>
      </c>
      <c r="I29" t="s">
        <v>31</v>
      </c>
      <c r="J29" t="s">
        <v>30</v>
      </c>
      <c r="K29">
        <v>6</v>
      </c>
      <c r="L29">
        <v>536</v>
      </c>
      <c r="M29">
        <v>1548</v>
      </c>
      <c r="N29">
        <v>1548</v>
      </c>
      <c r="Q29">
        <v>2027.88</v>
      </c>
      <c r="R29">
        <v>0</v>
      </c>
      <c r="S29">
        <v>10</v>
      </c>
      <c r="T29">
        <v>805.07</v>
      </c>
      <c r="U29">
        <v>2842.95</v>
      </c>
      <c r="V29">
        <v>426.44</v>
      </c>
      <c r="W29">
        <v>3269.39</v>
      </c>
    </row>
    <row r="30" spans="1:23" x14ac:dyDescent="0.25">
      <c r="A30">
        <v>261404</v>
      </c>
      <c r="B30" s="14">
        <v>44645</v>
      </c>
      <c r="C30">
        <v>3738440</v>
      </c>
      <c r="D30" s="26" t="s">
        <v>32</v>
      </c>
      <c r="E30" s="26" t="s">
        <v>45</v>
      </c>
      <c r="F30" s="14">
        <v>44636</v>
      </c>
      <c r="G30" s="14"/>
      <c r="H30" t="s">
        <v>28</v>
      </c>
      <c r="I30" t="s">
        <v>39</v>
      </c>
      <c r="J30" t="s">
        <v>30</v>
      </c>
      <c r="K30">
        <v>5</v>
      </c>
      <c r="L30">
        <v>320</v>
      </c>
      <c r="M30">
        <v>669</v>
      </c>
      <c r="N30">
        <v>669</v>
      </c>
      <c r="Q30">
        <v>1404.9</v>
      </c>
      <c r="R30">
        <v>0</v>
      </c>
      <c r="S30">
        <v>10</v>
      </c>
      <c r="T30">
        <v>557.75</v>
      </c>
      <c r="U30">
        <v>1972.65</v>
      </c>
      <c r="V30">
        <v>295.89999999999998</v>
      </c>
      <c r="W30">
        <v>2268.5500000000002</v>
      </c>
    </row>
    <row r="31" spans="1:23" x14ac:dyDescent="0.25">
      <c r="A31">
        <v>261017</v>
      </c>
      <c r="B31" s="14">
        <v>44642</v>
      </c>
      <c r="C31">
        <v>3738442</v>
      </c>
      <c r="D31" s="26" t="s">
        <v>32</v>
      </c>
      <c r="E31" t="s">
        <v>57</v>
      </c>
      <c r="F31" s="14">
        <v>44636</v>
      </c>
      <c r="G31" s="14"/>
      <c r="H31" t="s">
        <v>28</v>
      </c>
      <c r="I31" t="s">
        <v>40</v>
      </c>
      <c r="J31" t="s">
        <v>30</v>
      </c>
      <c r="K31">
        <v>1</v>
      </c>
      <c r="L31">
        <v>118</v>
      </c>
      <c r="M31">
        <v>280</v>
      </c>
      <c r="N31">
        <v>280</v>
      </c>
      <c r="Q31">
        <v>1085</v>
      </c>
      <c r="R31">
        <v>0</v>
      </c>
      <c r="S31">
        <v>10</v>
      </c>
      <c r="T31">
        <v>430.75</v>
      </c>
      <c r="U31">
        <v>1525.75</v>
      </c>
      <c r="V31">
        <v>228.86</v>
      </c>
      <c r="W31">
        <v>1754.61</v>
      </c>
    </row>
    <row r="32" spans="1:23" x14ac:dyDescent="0.25">
      <c r="A32">
        <v>260751</v>
      </c>
      <c r="B32" s="14">
        <v>44638</v>
      </c>
      <c r="C32">
        <v>3738436</v>
      </c>
      <c r="D32" s="26" t="s">
        <v>32</v>
      </c>
      <c r="E32" s="26" t="s">
        <v>56</v>
      </c>
      <c r="F32" s="14">
        <v>44631</v>
      </c>
      <c r="G32" s="14"/>
      <c r="H32" t="s">
        <v>28</v>
      </c>
      <c r="I32" t="s">
        <v>31</v>
      </c>
      <c r="J32" t="s">
        <v>30</v>
      </c>
      <c r="K32">
        <v>6</v>
      </c>
      <c r="L32">
        <v>507</v>
      </c>
      <c r="M32">
        <v>1654</v>
      </c>
      <c r="N32">
        <v>1654</v>
      </c>
      <c r="Q32">
        <v>2166.7399999999998</v>
      </c>
      <c r="R32">
        <v>0</v>
      </c>
      <c r="S32">
        <v>10</v>
      </c>
      <c r="T32">
        <v>860.2</v>
      </c>
      <c r="U32">
        <v>3036.94</v>
      </c>
      <c r="V32">
        <v>455.54</v>
      </c>
      <c r="W32">
        <v>3492.48</v>
      </c>
    </row>
    <row r="33" spans="1:23" x14ac:dyDescent="0.25">
      <c r="A33">
        <v>261017</v>
      </c>
      <c r="B33" s="14">
        <v>44642</v>
      </c>
      <c r="C33">
        <v>3738441</v>
      </c>
      <c r="D33" s="26" t="s">
        <v>32</v>
      </c>
      <c r="E33" s="26" t="s">
        <v>56</v>
      </c>
      <c r="F33" s="14">
        <v>44636</v>
      </c>
      <c r="G33" s="14"/>
      <c r="H33" t="s">
        <v>28</v>
      </c>
      <c r="I33" t="s">
        <v>31</v>
      </c>
      <c r="J33" t="s">
        <v>30</v>
      </c>
      <c r="K33">
        <v>5</v>
      </c>
      <c r="L33">
        <v>806</v>
      </c>
      <c r="M33">
        <v>1758</v>
      </c>
      <c r="N33">
        <v>1758</v>
      </c>
      <c r="Q33">
        <v>2302.98</v>
      </c>
      <c r="R33">
        <v>0</v>
      </c>
      <c r="S33">
        <v>10</v>
      </c>
      <c r="T33">
        <v>914.28</v>
      </c>
      <c r="U33">
        <v>3227.26</v>
      </c>
      <c r="V33">
        <v>484.09</v>
      </c>
      <c r="W33">
        <v>3711.35</v>
      </c>
    </row>
    <row r="34" spans="1:23" x14ac:dyDescent="0.25">
      <c r="A34">
        <v>260751</v>
      </c>
      <c r="B34" s="14">
        <v>44638</v>
      </c>
      <c r="C34">
        <v>3738437</v>
      </c>
      <c r="D34" s="26" t="s">
        <v>32</v>
      </c>
      <c r="E34" s="26" t="s">
        <v>56</v>
      </c>
      <c r="F34" s="14">
        <v>44634</v>
      </c>
      <c r="G34" s="14"/>
      <c r="H34" t="s">
        <v>28</v>
      </c>
      <c r="I34" t="s">
        <v>31</v>
      </c>
      <c r="J34" t="s">
        <v>30</v>
      </c>
      <c r="K34">
        <v>1</v>
      </c>
      <c r="L34">
        <v>81</v>
      </c>
      <c r="M34">
        <v>65</v>
      </c>
      <c r="N34">
        <v>81</v>
      </c>
      <c r="Q34">
        <v>165</v>
      </c>
      <c r="R34">
        <v>0</v>
      </c>
      <c r="S34">
        <v>10</v>
      </c>
      <c r="T34">
        <v>65.510000000000005</v>
      </c>
      <c r="U34">
        <v>240.51</v>
      </c>
      <c r="V34">
        <v>36.08</v>
      </c>
      <c r="W34">
        <v>276.58999999999997</v>
      </c>
    </row>
    <row r="35" spans="1:23" x14ac:dyDescent="0.25">
      <c r="A35">
        <v>261404</v>
      </c>
      <c r="B35" s="14">
        <v>44645</v>
      </c>
      <c r="C35">
        <v>3738451</v>
      </c>
      <c r="D35" s="26" t="s">
        <v>32</v>
      </c>
      <c r="E35" s="26" t="s">
        <v>56</v>
      </c>
      <c r="F35" s="14">
        <v>44642</v>
      </c>
      <c r="G35" s="14"/>
      <c r="H35" t="s">
        <v>28</v>
      </c>
      <c r="I35" t="s">
        <v>31</v>
      </c>
      <c r="J35" t="s">
        <v>30</v>
      </c>
      <c r="K35">
        <v>1</v>
      </c>
      <c r="L35">
        <v>512</v>
      </c>
      <c r="M35">
        <v>300</v>
      </c>
      <c r="N35">
        <v>512</v>
      </c>
      <c r="Q35">
        <v>670.72</v>
      </c>
      <c r="R35">
        <v>0</v>
      </c>
      <c r="S35">
        <v>10</v>
      </c>
      <c r="T35">
        <v>266.27999999999997</v>
      </c>
      <c r="U35">
        <v>947</v>
      </c>
      <c r="V35">
        <v>142.05000000000001</v>
      </c>
      <c r="W35">
        <v>1089.05</v>
      </c>
    </row>
    <row r="36" spans="1:23" x14ac:dyDescent="0.25">
      <c r="A36">
        <v>260397</v>
      </c>
      <c r="B36" s="14">
        <v>44635</v>
      </c>
      <c r="C36">
        <v>3729240</v>
      </c>
      <c r="D36" s="26" t="s">
        <v>32</v>
      </c>
      <c r="E36" t="s">
        <v>34</v>
      </c>
      <c r="F36" s="14">
        <v>44623</v>
      </c>
      <c r="G36" s="14"/>
      <c r="H36" t="s">
        <v>28</v>
      </c>
      <c r="I36" t="s">
        <v>31</v>
      </c>
      <c r="J36" t="s">
        <v>30</v>
      </c>
      <c r="K36">
        <v>1</v>
      </c>
      <c r="L36">
        <v>203</v>
      </c>
      <c r="M36">
        <v>440</v>
      </c>
      <c r="N36">
        <v>440</v>
      </c>
      <c r="Q36">
        <v>576.4</v>
      </c>
      <c r="R36">
        <v>0</v>
      </c>
      <c r="S36">
        <v>10</v>
      </c>
      <c r="T36">
        <v>228.83</v>
      </c>
      <c r="U36">
        <v>815.23</v>
      </c>
      <c r="V36">
        <v>122.28</v>
      </c>
      <c r="W36">
        <v>937.51</v>
      </c>
    </row>
    <row r="37" spans="1:23" x14ac:dyDescent="0.25">
      <c r="A37">
        <v>260008</v>
      </c>
      <c r="B37" s="14">
        <v>44628</v>
      </c>
      <c r="C37">
        <v>3735242</v>
      </c>
      <c r="D37" t="s">
        <v>36</v>
      </c>
      <c r="E37" s="26" t="s">
        <v>32</v>
      </c>
      <c r="F37" s="14">
        <v>44620</v>
      </c>
      <c r="G37" s="14"/>
      <c r="H37" t="s">
        <v>29</v>
      </c>
      <c r="I37" t="s">
        <v>28</v>
      </c>
      <c r="J37" t="s">
        <v>30</v>
      </c>
      <c r="K37">
        <v>4</v>
      </c>
      <c r="L37">
        <v>468</v>
      </c>
      <c r="M37">
        <v>1810</v>
      </c>
      <c r="N37">
        <v>1810</v>
      </c>
      <c r="Q37">
        <v>3801</v>
      </c>
      <c r="R37">
        <v>0</v>
      </c>
      <c r="S37">
        <v>10</v>
      </c>
      <c r="T37">
        <v>1349.36</v>
      </c>
      <c r="U37">
        <v>5160.3599999999997</v>
      </c>
      <c r="V37">
        <v>774.05</v>
      </c>
      <c r="W37">
        <v>5934.41</v>
      </c>
    </row>
    <row r="38" spans="1:23" x14ac:dyDescent="0.25">
      <c r="A38">
        <v>260008</v>
      </c>
      <c r="B38" s="14">
        <v>44628</v>
      </c>
      <c r="C38">
        <v>3655990</v>
      </c>
      <c r="D38" s="26" t="s">
        <v>53</v>
      </c>
      <c r="E38" s="26" t="s">
        <v>54</v>
      </c>
      <c r="F38" s="14">
        <v>44622</v>
      </c>
      <c r="G38" s="14"/>
      <c r="H38" t="s">
        <v>31</v>
      </c>
      <c r="I38" t="s">
        <v>28</v>
      </c>
      <c r="J38" t="s">
        <v>30</v>
      </c>
      <c r="K38">
        <v>1</v>
      </c>
      <c r="L38">
        <v>422</v>
      </c>
      <c r="M38">
        <v>545</v>
      </c>
      <c r="N38">
        <v>545</v>
      </c>
      <c r="Q38">
        <v>713.95</v>
      </c>
      <c r="R38">
        <v>0</v>
      </c>
      <c r="S38">
        <v>10</v>
      </c>
      <c r="T38">
        <v>283.44</v>
      </c>
      <c r="U38">
        <v>1007.39</v>
      </c>
      <c r="V38">
        <v>151.11000000000001</v>
      </c>
      <c r="W38">
        <v>1158.5</v>
      </c>
    </row>
    <row r="39" spans="1:23" x14ac:dyDescent="0.25">
      <c r="A39">
        <v>260008</v>
      </c>
      <c r="B39" s="14">
        <v>44628</v>
      </c>
      <c r="C39">
        <v>3655991</v>
      </c>
      <c r="D39" s="26" t="s">
        <v>53</v>
      </c>
      <c r="E39" s="26" t="s">
        <v>54</v>
      </c>
      <c r="F39" s="14">
        <v>44622</v>
      </c>
      <c r="G39" s="14"/>
      <c r="H39" t="s">
        <v>31</v>
      </c>
      <c r="I39" t="s">
        <v>28</v>
      </c>
      <c r="J39" t="s">
        <v>30</v>
      </c>
      <c r="K39">
        <v>1</v>
      </c>
      <c r="L39">
        <v>422</v>
      </c>
      <c r="M39">
        <v>217</v>
      </c>
      <c r="N39">
        <v>422</v>
      </c>
      <c r="Q39">
        <v>552.82000000000005</v>
      </c>
      <c r="R39">
        <v>0</v>
      </c>
      <c r="S39">
        <v>10</v>
      </c>
      <c r="T39">
        <v>219.47</v>
      </c>
      <c r="U39">
        <v>782.29</v>
      </c>
      <c r="V39">
        <v>117.34</v>
      </c>
      <c r="W39">
        <v>899.63</v>
      </c>
    </row>
    <row r="40" spans="1:23" x14ac:dyDescent="0.25">
      <c r="A40">
        <v>260008</v>
      </c>
      <c r="B40" s="14">
        <v>44628</v>
      </c>
      <c r="C40">
        <v>3655992</v>
      </c>
      <c r="D40" s="26" t="s">
        <v>53</v>
      </c>
      <c r="E40" s="26" t="s">
        <v>54</v>
      </c>
      <c r="F40" s="14">
        <v>44622</v>
      </c>
      <c r="G40" s="14"/>
      <c r="H40" t="s">
        <v>31</v>
      </c>
      <c r="I40" t="s">
        <v>28</v>
      </c>
      <c r="J40" t="s">
        <v>30</v>
      </c>
      <c r="K40">
        <v>2</v>
      </c>
      <c r="L40">
        <v>681</v>
      </c>
      <c r="M40">
        <v>336</v>
      </c>
      <c r="N40">
        <v>681</v>
      </c>
      <c r="Q40">
        <v>892.11</v>
      </c>
      <c r="R40">
        <v>0</v>
      </c>
      <c r="S40">
        <v>10</v>
      </c>
      <c r="T40">
        <v>354.17</v>
      </c>
      <c r="U40">
        <v>1256.28</v>
      </c>
      <c r="V40">
        <v>188.44</v>
      </c>
      <c r="W40">
        <v>1444.72</v>
      </c>
    </row>
    <row r="41" spans="1:23" x14ac:dyDescent="0.25">
      <c r="A41">
        <v>261404</v>
      </c>
      <c r="B41" s="14">
        <v>44645</v>
      </c>
      <c r="C41">
        <v>3738452</v>
      </c>
      <c r="D41" s="26" t="s">
        <v>32</v>
      </c>
      <c r="E41" s="26" t="s">
        <v>55</v>
      </c>
      <c r="F41" s="14">
        <v>44643</v>
      </c>
      <c r="G41" s="14"/>
      <c r="H41" t="s">
        <v>28</v>
      </c>
      <c r="I41" t="s">
        <v>33</v>
      </c>
      <c r="J41" t="s">
        <v>30</v>
      </c>
      <c r="K41">
        <v>3</v>
      </c>
      <c r="L41">
        <v>961</v>
      </c>
      <c r="M41">
        <v>480</v>
      </c>
      <c r="N41">
        <v>961</v>
      </c>
      <c r="Q41">
        <v>2219.91</v>
      </c>
      <c r="R41">
        <v>0</v>
      </c>
      <c r="S41">
        <v>10</v>
      </c>
      <c r="T41">
        <v>881.3</v>
      </c>
      <c r="U41">
        <v>3111.21</v>
      </c>
      <c r="V41">
        <v>466.68</v>
      </c>
      <c r="W41">
        <v>3577.89</v>
      </c>
    </row>
    <row r="42" spans="1:23" x14ac:dyDescent="0.25">
      <c r="A42">
        <v>261404</v>
      </c>
      <c r="B42" s="14">
        <v>44645</v>
      </c>
      <c r="C42">
        <v>3738454</v>
      </c>
      <c r="D42" s="26" t="s">
        <v>32</v>
      </c>
      <c r="E42" t="s">
        <v>34</v>
      </c>
      <c r="F42" s="14">
        <v>44644</v>
      </c>
      <c r="G42" s="14"/>
      <c r="H42" t="s">
        <v>28</v>
      </c>
      <c r="I42" t="s">
        <v>31</v>
      </c>
      <c r="J42" t="s">
        <v>30</v>
      </c>
      <c r="K42">
        <v>4</v>
      </c>
      <c r="L42">
        <v>371</v>
      </c>
      <c r="M42">
        <v>1502</v>
      </c>
      <c r="N42">
        <v>1502</v>
      </c>
      <c r="Q42">
        <v>1967.62</v>
      </c>
      <c r="R42">
        <v>0</v>
      </c>
      <c r="S42">
        <v>10</v>
      </c>
      <c r="T42">
        <v>781.15</v>
      </c>
      <c r="U42">
        <v>2758.77</v>
      </c>
      <c r="V42">
        <v>413.82</v>
      </c>
      <c r="W42">
        <v>3172.59</v>
      </c>
    </row>
    <row r="43" spans="1:23" x14ac:dyDescent="0.25">
      <c r="A43">
        <v>260397</v>
      </c>
      <c r="B43" s="14">
        <v>44635</v>
      </c>
      <c r="C43">
        <v>3729239</v>
      </c>
      <c r="D43" s="26" t="s">
        <v>32</v>
      </c>
      <c r="E43" s="26" t="s">
        <v>56</v>
      </c>
      <c r="F43" s="14">
        <v>44622</v>
      </c>
      <c r="G43" s="14"/>
      <c r="H43" t="s">
        <v>28</v>
      </c>
      <c r="I43" t="s">
        <v>31</v>
      </c>
      <c r="J43" t="s">
        <v>30</v>
      </c>
      <c r="K43">
        <v>1</v>
      </c>
      <c r="L43">
        <v>180</v>
      </c>
      <c r="M43">
        <v>250</v>
      </c>
      <c r="N43">
        <v>250</v>
      </c>
      <c r="Q43">
        <v>327.5</v>
      </c>
      <c r="R43">
        <v>0</v>
      </c>
      <c r="S43">
        <v>10</v>
      </c>
      <c r="T43">
        <v>130.02000000000001</v>
      </c>
      <c r="U43">
        <v>467.52</v>
      </c>
      <c r="V43">
        <v>70.13</v>
      </c>
      <c r="W43">
        <v>537.65</v>
      </c>
    </row>
    <row r="44" spans="1:23" ht="15.75" thickBot="1" x14ac:dyDescent="0.3">
      <c r="K44" s="15">
        <f t="shared" ref="K44:V44" si="0">SUM(K2:K43)</f>
        <v>95</v>
      </c>
      <c r="L44" s="15">
        <f t="shared" si="0"/>
        <v>14461</v>
      </c>
      <c r="M44" s="15">
        <f t="shared" si="0"/>
        <v>25433</v>
      </c>
      <c r="N44" s="15">
        <f t="shared" si="0"/>
        <v>27159</v>
      </c>
      <c r="O44" s="15"/>
      <c r="P44" s="15"/>
      <c r="Q44" s="15">
        <f t="shared" si="0"/>
        <v>45576.69000000001</v>
      </c>
      <c r="R44" s="15">
        <f t="shared" si="0"/>
        <v>0</v>
      </c>
      <c r="S44" s="15">
        <f t="shared" si="0"/>
        <v>420</v>
      </c>
      <c r="T44" s="15">
        <f t="shared" si="0"/>
        <v>17765.760000000002</v>
      </c>
      <c r="U44" s="15">
        <f t="shared" si="0"/>
        <v>63762.450000000004</v>
      </c>
      <c r="V44" s="15">
        <f t="shared" si="0"/>
        <v>9564.3799999999992</v>
      </c>
      <c r="W44" s="15">
        <f>SUM(W2:W43)</f>
        <v>73326.829999999987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topLeftCell="E1" workbookViewId="0">
      <selection activeCell="R6" sqref="R6"/>
    </sheetView>
  </sheetViews>
  <sheetFormatPr defaultColWidth="10" defaultRowHeight="15" x14ac:dyDescent="0.25"/>
  <cols>
    <col min="1" max="1" width="7" style="17" bestFit="1" customWidth="1"/>
    <col min="2" max="2" width="10.7109375" style="17" bestFit="1" customWidth="1"/>
    <col min="3" max="3" width="10.28515625" bestFit="1" customWidth="1"/>
    <col min="4" max="4" width="22.7109375" bestFit="1" customWidth="1"/>
    <col min="5" max="5" width="21.85546875" bestFit="1" customWidth="1"/>
    <col min="6" max="6" width="10.7109375" bestFit="1" customWidth="1"/>
    <col min="7" max="7" width="8.5703125" style="17" bestFit="1" customWidth="1"/>
    <col min="8" max="8" width="8.5703125" bestFit="1" customWidth="1"/>
    <col min="9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style="17" bestFit="1" customWidth="1"/>
    <col min="16" max="16" width="10.5703125" style="17" bestFit="1" customWidth="1"/>
    <col min="17" max="17" width="13.5703125" bestFit="1" customWidth="1"/>
    <col min="18" max="18" width="10.42578125" style="17" bestFit="1" customWidth="1"/>
    <col min="19" max="19" width="10.42578125" bestFit="1" customWidth="1"/>
    <col min="20" max="20" width="11" bestFit="1" customWidth="1"/>
    <col min="21" max="21" width="8" bestFit="1" customWidth="1"/>
    <col min="22" max="22" width="7" bestFit="1" customWidth="1"/>
    <col min="23" max="23" width="8" bestFit="1" customWidth="1"/>
    <col min="24" max="24" width="8.7109375" bestFit="1" customWidth="1"/>
    <col min="25" max="25" width="8.85546875" bestFit="1" customWidth="1"/>
  </cols>
  <sheetData>
    <row r="1" spans="1:25" s="17" customFormat="1" x14ac:dyDescent="0.25">
      <c r="A1" s="20" t="s">
        <v>26</v>
      </c>
      <c r="B1" s="20" t="s">
        <v>27</v>
      </c>
      <c r="C1" s="20" t="s">
        <v>9</v>
      </c>
      <c r="D1" s="20" t="s">
        <v>10</v>
      </c>
      <c r="E1" s="20" t="s">
        <v>11</v>
      </c>
      <c r="F1" s="20" t="s">
        <v>12</v>
      </c>
      <c r="G1" s="20" t="s">
        <v>50</v>
      </c>
      <c r="H1" s="20" t="s">
        <v>13</v>
      </c>
      <c r="I1" s="20" t="s">
        <v>14</v>
      </c>
      <c r="J1" s="20" t="s">
        <v>15</v>
      </c>
      <c r="K1" s="20" t="s">
        <v>16</v>
      </c>
      <c r="L1" s="20" t="s">
        <v>17</v>
      </c>
      <c r="M1" s="20" t="s">
        <v>18</v>
      </c>
      <c r="N1" s="20" t="s">
        <v>19</v>
      </c>
      <c r="O1" s="20" t="s">
        <v>43</v>
      </c>
      <c r="P1" s="20" t="s">
        <v>44</v>
      </c>
      <c r="Q1" s="20" t="s">
        <v>20</v>
      </c>
      <c r="R1" s="20" t="s">
        <v>37</v>
      </c>
      <c r="S1" s="20" t="s">
        <v>21</v>
      </c>
      <c r="T1" s="20" t="s">
        <v>22</v>
      </c>
      <c r="U1" s="20" t="s">
        <v>23</v>
      </c>
      <c r="V1" s="20" t="s">
        <v>24</v>
      </c>
      <c r="W1" s="20" t="s">
        <v>25</v>
      </c>
      <c r="X1" s="21" t="s">
        <v>51</v>
      </c>
      <c r="Y1" s="21" t="s">
        <v>52</v>
      </c>
    </row>
    <row r="2" spans="1:25" x14ac:dyDescent="0.25">
      <c r="A2">
        <v>260398</v>
      </c>
      <c r="B2" s="14">
        <v>44635</v>
      </c>
      <c r="C2">
        <v>3655824</v>
      </c>
      <c r="D2" t="s">
        <v>58</v>
      </c>
      <c r="E2" t="s">
        <v>60</v>
      </c>
      <c r="F2" s="14">
        <v>44630</v>
      </c>
      <c r="G2" s="19"/>
      <c r="H2" t="s">
        <v>31</v>
      </c>
      <c r="I2" t="s">
        <v>28</v>
      </c>
      <c r="J2" t="s">
        <v>30</v>
      </c>
      <c r="K2">
        <v>1</v>
      </c>
      <c r="L2">
        <v>80</v>
      </c>
      <c r="M2">
        <v>60</v>
      </c>
      <c r="N2">
        <v>80</v>
      </c>
      <c r="Q2">
        <v>165</v>
      </c>
      <c r="R2" s="17">
        <v>0</v>
      </c>
      <c r="S2">
        <v>10</v>
      </c>
      <c r="T2">
        <v>65.510000000000005</v>
      </c>
      <c r="U2">
        <v>240.51</v>
      </c>
      <c r="V2">
        <v>36.08</v>
      </c>
      <c r="W2">
        <v>276.58999999999997</v>
      </c>
    </row>
    <row r="3" spans="1:25" x14ac:dyDescent="0.25">
      <c r="A3">
        <v>260009</v>
      </c>
      <c r="B3" s="14">
        <v>44628</v>
      </c>
      <c r="C3">
        <v>3674349</v>
      </c>
      <c r="D3" s="26" t="s">
        <v>58</v>
      </c>
      <c r="E3" s="26" t="s">
        <v>60</v>
      </c>
      <c r="F3" s="14">
        <v>44622</v>
      </c>
      <c r="G3" s="19"/>
      <c r="H3" t="s">
        <v>31</v>
      </c>
      <c r="I3" t="s">
        <v>28</v>
      </c>
      <c r="J3" t="s">
        <v>30</v>
      </c>
      <c r="K3">
        <v>2</v>
      </c>
      <c r="L3">
        <v>70</v>
      </c>
      <c r="M3">
        <v>50</v>
      </c>
      <c r="N3">
        <v>70</v>
      </c>
      <c r="Q3">
        <v>165</v>
      </c>
      <c r="R3" s="17">
        <v>0</v>
      </c>
      <c r="S3">
        <v>10</v>
      </c>
      <c r="T3">
        <v>65.510000000000005</v>
      </c>
      <c r="U3">
        <v>240.51</v>
      </c>
      <c r="V3">
        <v>36.08</v>
      </c>
      <c r="W3">
        <v>276.58999999999997</v>
      </c>
    </row>
    <row r="4" spans="1:25" x14ac:dyDescent="0.25">
      <c r="A4">
        <v>260009</v>
      </c>
      <c r="B4" s="14">
        <v>44628</v>
      </c>
      <c r="C4">
        <v>3671391</v>
      </c>
      <c r="D4" t="s">
        <v>59</v>
      </c>
      <c r="E4" s="26" t="s">
        <v>60</v>
      </c>
      <c r="F4" s="14">
        <v>44623</v>
      </c>
      <c r="G4" s="19"/>
      <c r="H4" t="s">
        <v>31</v>
      </c>
      <c r="I4" t="s">
        <v>28</v>
      </c>
      <c r="J4" t="s">
        <v>30</v>
      </c>
      <c r="K4">
        <v>1</v>
      </c>
      <c r="L4">
        <v>240</v>
      </c>
      <c r="M4">
        <v>500</v>
      </c>
      <c r="N4">
        <v>500</v>
      </c>
      <c r="Q4">
        <v>625</v>
      </c>
      <c r="R4" s="17">
        <v>0</v>
      </c>
      <c r="S4">
        <v>10</v>
      </c>
      <c r="T4">
        <v>248.13</v>
      </c>
      <c r="U4">
        <v>883.13</v>
      </c>
      <c r="V4">
        <v>132.47</v>
      </c>
      <c r="W4">
        <v>1015.6</v>
      </c>
    </row>
    <row r="5" spans="1:25" ht="15.75" thickBot="1" x14ac:dyDescent="0.3">
      <c r="K5" s="15">
        <f t="shared" ref="K5:V5" si="0">SUM(K2:K4)</f>
        <v>4</v>
      </c>
      <c r="L5" s="15">
        <f t="shared" si="0"/>
        <v>390</v>
      </c>
      <c r="M5" s="15">
        <f t="shared" si="0"/>
        <v>610</v>
      </c>
      <c r="N5" s="15">
        <f t="shared" si="0"/>
        <v>650</v>
      </c>
      <c r="O5" s="15"/>
      <c r="P5" s="15"/>
      <c r="Q5" s="15">
        <f t="shared" si="0"/>
        <v>955</v>
      </c>
      <c r="R5" s="15">
        <v>0</v>
      </c>
      <c r="S5" s="15">
        <f t="shared" si="0"/>
        <v>30</v>
      </c>
      <c r="T5" s="15">
        <f t="shared" si="0"/>
        <v>379.15</v>
      </c>
      <c r="U5" s="15">
        <f t="shared" si="0"/>
        <v>1364.15</v>
      </c>
      <c r="V5" s="15">
        <f t="shared" si="0"/>
        <v>204.63</v>
      </c>
      <c r="W5" s="15">
        <f>SUM(W2:W4)</f>
        <v>1568.78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topLeftCell="L1" workbookViewId="0">
      <selection activeCell="D18" sqref="D18"/>
    </sheetView>
  </sheetViews>
  <sheetFormatPr defaultColWidth="9.4257812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15.140625" bestFit="1" customWidth="1"/>
    <col min="5" max="5" width="23.28515625" bestFit="1" customWidth="1"/>
    <col min="6" max="6" width="10.7109375" bestFit="1" customWidth="1"/>
    <col min="7" max="7" width="8.5703125" bestFit="1" customWidth="1"/>
    <col min="8" max="8" width="15.5703125" bestFit="1" customWidth="1"/>
    <col min="9" max="9" width="17.5703125" bestFit="1" customWidth="1"/>
    <col min="10" max="10" width="12.140625" bestFit="1" customWidth="1"/>
    <col min="11" max="11" width="4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bestFit="1" customWidth="1"/>
    <col min="16" max="16" width="10.5703125" bestFit="1" customWidth="1"/>
    <col min="17" max="17" width="13.5703125" bestFit="1" customWidth="1"/>
    <col min="18" max="19" width="10.42578125" bestFit="1" customWidth="1"/>
    <col min="20" max="20" width="11" bestFit="1" customWidth="1"/>
    <col min="21" max="21" width="9" bestFit="1" customWidth="1"/>
    <col min="22" max="22" width="8" bestFit="1" customWidth="1"/>
    <col min="23" max="23" width="9" bestFit="1" customWidth="1"/>
    <col min="24" max="24" width="8.7109375" bestFit="1" customWidth="1"/>
    <col min="25" max="25" width="8.85546875" bestFit="1" customWidth="1"/>
    <col min="26" max="27" width="10.140625" bestFit="1" customWidth="1"/>
    <col min="28" max="29" width="10.28515625" bestFit="1" customWidth="1"/>
    <col min="30" max="30" width="11.42578125" bestFit="1" customWidth="1"/>
    <col min="31" max="31" width="10.7109375" bestFit="1" customWidth="1"/>
    <col min="32" max="32" width="15.28515625" bestFit="1" customWidth="1"/>
    <col min="33" max="33" width="13.7109375" bestFit="1" customWidth="1"/>
    <col min="34" max="34" width="13.85546875" bestFit="1" customWidth="1"/>
    <col min="35" max="35" width="9" bestFit="1" customWidth="1"/>
    <col min="36" max="38" width="10" bestFit="1" customWidth="1"/>
    <col min="39" max="39" width="7.28515625" bestFit="1" customWidth="1"/>
    <col min="40" max="40" width="7.5703125" bestFit="1" customWidth="1"/>
    <col min="41" max="41" width="8.7109375" bestFit="1" customWidth="1"/>
    <col min="42" max="42" width="8.28515625" bestFit="1" customWidth="1"/>
    <col min="43" max="43" width="10.85546875" bestFit="1" customWidth="1"/>
    <col min="44" max="44" width="12.140625" bestFit="1" customWidth="1"/>
    <col min="45" max="45" width="11.7109375" bestFit="1" customWidth="1"/>
    <col min="46" max="46" width="14.42578125" bestFit="1" customWidth="1"/>
    <col min="47" max="47" width="6.85546875" bestFit="1" customWidth="1"/>
    <col min="48" max="48" width="6.42578125" bestFit="1" customWidth="1"/>
    <col min="49" max="49" width="11.7109375" bestFit="1" customWidth="1"/>
    <col min="50" max="50" width="7.140625" bestFit="1" customWidth="1"/>
    <col min="51" max="51" width="9" bestFit="1" customWidth="1"/>
    <col min="52" max="52" width="6.28515625" bestFit="1" customWidth="1"/>
    <col min="53" max="53" width="34.42578125" bestFit="1" customWidth="1"/>
    <col min="54" max="54" width="9.28515625" bestFit="1" customWidth="1"/>
    <col min="55" max="55" width="10.5703125" bestFit="1" customWidth="1"/>
    <col min="56" max="56" width="7.5703125" bestFit="1" customWidth="1"/>
    <col min="57" max="57" width="9.7109375" bestFit="1" customWidth="1"/>
    <col min="58" max="58" width="15" bestFit="1" customWidth="1"/>
    <col min="59" max="59" width="11.42578125" bestFit="1" customWidth="1"/>
    <col min="60" max="60" width="14.7109375" bestFit="1" customWidth="1"/>
    <col min="61" max="61" width="10" bestFit="1" customWidth="1"/>
    <col min="62" max="62" width="6.85546875" bestFit="1" customWidth="1"/>
    <col min="63" max="63" width="6.5703125" bestFit="1" customWidth="1"/>
    <col min="64" max="64" width="6.7109375" bestFit="1" customWidth="1"/>
    <col min="65" max="65" width="9.7109375" bestFit="1" customWidth="1"/>
    <col min="66" max="66" width="14.7109375" bestFit="1" customWidth="1"/>
    <col min="67" max="67" width="8.7109375" bestFit="1" customWidth="1"/>
    <col min="68" max="68" width="9.5703125" bestFit="1" customWidth="1"/>
    <col min="69" max="69" width="8.140625" bestFit="1" customWidth="1"/>
    <col min="70" max="70" width="7.7109375" bestFit="1" customWidth="1"/>
    <col min="71" max="71" width="9.28515625" bestFit="1" customWidth="1"/>
    <col min="72" max="72" width="10.28515625" bestFit="1" customWidth="1"/>
    <col min="73" max="73" width="11.85546875" bestFit="1" customWidth="1"/>
    <col min="74" max="74" width="8.28515625" bestFit="1" customWidth="1"/>
    <col min="75" max="75" width="10.42578125" bestFit="1" customWidth="1"/>
    <col min="76" max="76" width="6.85546875" bestFit="1" customWidth="1"/>
    <col min="77" max="78" width="14.28515625" bestFit="1" customWidth="1"/>
    <col min="79" max="80" width="14.42578125" bestFit="1" customWidth="1"/>
    <col min="81" max="84" width="15.5703125" bestFit="1" customWidth="1"/>
    <col min="85" max="85" width="8.85546875" bestFit="1" customWidth="1"/>
    <col min="86" max="86" width="8.42578125" bestFit="1" customWidth="1"/>
    <col min="87" max="87" width="8.7109375" bestFit="1" customWidth="1"/>
    <col min="88" max="88" width="4.85546875" bestFit="1" customWidth="1"/>
    <col min="89" max="89" width="8.28515625" bestFit="1" customWidth="1"/>
    <col min="90" max="90" width="9.85546875" bestFit="1" customWidth="1"/>
    <col min="91" max="91" width="11.5703125" bestFit="1" customWidth="1"/>
    <col min="92" max="92" width="12.7109375" bestFit="1" customWidth="1"/>
    <col min="93" max="93" width="6" bestFit="1" customWidth="1"/>
    <col min="94" max="94" width="11.5703125" bestFit="1" customWidth="1"/>
    <col min="95" max="95" width="9.7109375" bestFit="1" customWidth="1"/>
  </cols>
  <sheetData>
    <row r="1" spans="1:25" s="20" customFormat="1" x14ac:dyDescent="0.25">
      <c r="A1" s="22" t="s">
        <v>26</v>
      </c>
      <c r="B1" s="22" t="s">
        <v>27</v>
      </c>
      <c r="C1" s="22" t="s">
        <v>9</v>
      </c>
      <c r="D1" s="22" t="s">
        <v>10</v>
      </c>
      <c r="E1" s="22" t="s">
        <v>11</v>
      </c>
      <c r="F1" s="22" t="s">
        <v>12</v>
      </c>
      <c r="G1" s="22" t="s">
        <v>50</v>
      </c>
      <c r="H1" s="22" t="s">
        <v>13</v>
      </c>
      <c r="I1" s="22" t="s">
        <v>14</v>
      </c>
      <c r="J1" s="22" t="s">
        <v>15</v>
      </c>
      <c r="K1" s="22" t="s">
        <v>16</v>
      </c>
      <c r="L1" s="22" t="s">
        <v>17</v>
      </c>
      <c r="M1" s="22" t="s">
        <v>18</v>
      </c>
      <c r="N1" s="22" t="s">
        <v>19</v>
      </c>
      <c r="O1" s="22" t="s">
        <v>43</v>
      </c>
      <c r="P1" s="22" t="s">
        <v>44</v>
      </c>
      <c r="Q1" s="22" t="s">
        <v>20</v>
      </c>
      <c r="R1" s="22" t="s">
        <v>37</v>
      </c>
      <c r="S1" s="22" t="s">
        <v>21</v>
      </c>
      <c r="T1" s="22" t="s">
        <v>22</v>
      </c>
      <c r="U1" s="22" t="s">
        <v>23</v>
      </c>
      <c r="V1" s="22" t="s">
        <v>24</v>
      </c>
      <c r="W1" s="22" t="s">
        <v>25</v>
      </c>
      <c r="X1" s="23" t="s">
        <v>51</v>
      </c>
      <c r="Y1" s="23" t="s">
        <v>52</v>
      </c>
    </row>
    <row r="2" spans="1:25" x14ac:dyDescent="0.25">
      <c r="A2">
        <v>260010</v>
      </c>
      <c r="B2" s="14">
        <v>44628</v>
      </c>
      <c r="C2">
        <v>3727014</v>
      </c>
      <c r="D2" t="s">
        <v>61</v>
      </c>
      <c r="E2" t="s">
        <v>35</v>
      </c>
      <c r="F2" s="14">
        <v>44621</v>
      </c>
      <c r="G2" s="24"/>
      <c r="H2" t="s">
        <v>29</v>
      </c>
      <c r="I2" t="s">
        <v>28</v>
      </c>
      <c r="J2" t="s">
        <v>30</v>
      </c>
      <c r="K2">
        <v>6</v>
      </c>
      <c r="L2">
        <v>122</v>
      </c>
      <c r="M2">
        <v>156</v>
      </c>
      <c r="N2">
        <v>156</v>
      </c>
      <c r="O2" s="22"/>
      <c r="P2" s="22"/>
      <c r="Q2">
        <v>327.60000000000002</v>
      </c>
      <c r="R2" s="22">
        <v>0</v>
      </c>
      <c r="S2">
        <v>10</v>
      </c>
      <c r="T2">
        <v>116.3</v>
      </c>
      <c r="U2">
        <v>453.9</v>
      </c>
      <c r="V2">
        <v>68.09</v>
      </c>
      <c r="W2">
        <v>521.99</v>
      </c>
      <c r="X2" s="16"/>
    </row>
    <row r="3" spans="1:25" x14ac:dyDescent="0.25">
      <c r="A3">
        <v>260752</v>
      </c>
      <c r="B3" s="14">
        <v>44638</v>
      </c>
      <c r="C3">
        <v>3727005</v>
      </c>
      <c r="D3" s="26" t="s">
        <v>61</v>
      </c>
      <c r="E3" t="s">
        <v>41</v>
      </c>
      <c r="F3" s="14">
        <v>44634</v>
      </c>
      <c r="G3" s="24"/>
      <c r="H3" t="s">
        <v>29</v>
      </c>
      <c r="I3" t="s">
        <v>31</v>
      </c>
      <c r="J3" t="s">
        <v>30</v>
      </c>
      <c r="K3">
        <v>6</v>
      </c>
      <c r="L3">
        <v>111</v>
      </c>
      <c r="M3">
        <v>173</v>
      </c>
      <c r="N3">
        <v>173</v>
      </c>
      <c r="O3" s="22"/>
      <c r="P3" s="22"/>
      <c r="Q3">
        <v>399.63</v>
      </c>
      <c r="R3" s="26">
        <v>0</v>
      </c>
      <c r="S3">
        <v>10</v>
      </c>
      <c r="T3">
        <v>158.65</v>
      </c>
      <c r="U3">
        <v>568.28</v>
      </c>
      <c r="V3">
        <v>85.24</v>
      </c>
      <c r="W3">
        <v>653.52</v>
      </c>
      <c r="X3" s="16"/>
    </row>
    <row r="4" spans="1:25" x14ac:dyDescent="0.25">
      <c r="A4">
        <v>261405</v>
      </c>
      <c r="B4" s="14">
        <v>44645</v>
      </c>
      <c r="C4">
        <v>3727024</v>
      </c>
      <c r="D4" s="26" t="s">
        <v>61</v>
      </c>
      <c r="E4" s="26" t="s">
        <v>41</v>
      </c>
      <c r="F4" s="14">
        <v>44643</v>
      </c>
      <c r="G4" s="24"/>
      <c r="H4" t="s">
        <v>29</v>
      </c>
      <c r="I4" t="s">
        <v>31</v>
      </c>
      <c r="J4" t="s">
        <v>30</v>
      </c>
      <c r="K4">
        <v>13</v>
      </c>
      <c r="L4">
        <v>259</v>
      </c>
      <c r="M4">
        <v>389</v>
      </c>
      <c r="N4">
        <v>389</v>
      </c>
      <c r="O4" s="22"/>
      <c r="P4" s="22"/>
      <c r="Q4">
        <v>898.59</v>
      </c>
      <c r="R4" s="26">
        <v>0</v>
      </c>
      <c r="S4">
        <v>10</v>
      </c>
      <c r="T4">
        <v>356.74</v>
      </c>
      <c r="U4">
        <v>1265.33</v>
      </c>
      <c r="V4">
        <v>189.8</v>
      </c>
      <c r="W4">
        <v>1455.13</v>
      </c>
      <c r="X4" s="16"/>
    </row>
    <row r="5" spans="1:25" x14ac:dyDescent="0.25">
      <c r="A5">
        <v>260399</v>
      </c>
      <c r="B5" s="14">
        <v>44635</v>
      </c>
      <c r="C5">
        <v>3727008</v>
      </c>
      <c r="D5" s="26" t="s">
        <v>61</v>
      </c>
      <c r="E5" t="s">
        <v>35</v>
      </c>
      <c r="F5" s="14">
        <v>44629</v>
      </c>
      <c r="G5" s="24"/>
      <c r="H5" t="s">
        <v>29</v>
      </c>
      <c r="I5" t="s">
        <v>28</v>
      </c>
      <c r="J5" t="s">
        <v>30</v>
      </c>
      <c r="K5">
        <v>12</v>
      </c>
      <c r="L5">
        <v>243</v>
      </c>
      <c r="M5">
        <v>360</v>
      </c>
      <c r="N5">
        <v>360</v>
      </c>
      <c r="O5" s="22"/>
      <c r="P5" s="22"/>
      <c r="Q5">
        <v>756</v>
      </c>
      <c r="R5" s="26">
        <v>0</v>
      </c>
      <c r="S5">
        <v>10</v>
      </c>
      <c r="T5">
        <v>300.13</v>
      </c>
      <c r="U5">
        <v>1066.1300000000001</v>
      </c>
      <c r="V5">
        <v>159.91999999999999</v>
      </c>
      <c r="W5">
        <v>1226.05</v>
      </c>
      <c r="X5" s="16"/>
    </row>
    <row r="6" spans="1:25" x14ac:dyDescent="0.25">
      <c r="A6">
        <v>260399</v>
      </c>
      <c r="B6" s="14">
        <v>44635</v>
      </c>
      <c r="C6">
        <v>3727011</v>
      </c>
      <c r="D6" s="26" t="s">
        <v>61</v>
      </c>
      <c r="E6" s="26" t="s">
        <v>41</v>
      </c>
      <c r="F6" s="14">
        <v>44627</v>
      </c>
      <c r="G6" s="24"/>
      <c r="H6" t="s">
        <v>29</v>
      </c>
      <c r="I6" t="s">
        <v>31</v>
      </c>
      <c r="J6" t="s">
        <v>30</v>
      </c>
      <c r="K6">
        <v>7</v>
      </c>
      <c r="L6">
        <v>136</v>
      </c>
      <c r="M6">
        <v>195</v>
      </c>
      <c r="N6">
        <v>195</v>
      </c>
      <c r="O6" s="22"/>
      <c r="P6" s="22"/>
      <c r="Q6">
        <v>450.45</v>
      </c>
      <c r="R6" s="26">
        <v>0</v>
      </c>
      <c r="S6">
        <v>10</v>
      </c>
      <c r="T6">
        <v>178.83</v>
      </c>
      <c r="U6">
        <v>639.28</v>
      </c>
      <c r="V6">
        <v>95.89</v>
      </c>
      <c r="W6">
        <v>735.17</v>
      </c>
      <c r="X6" s="16"/>
    </row>
    <row r="7" spans="1:25" x14ac:dyDescent="0.25">
      <c r="A7">
        <v>260399</v>
      </c>
      <c r="B7" s="14">
        <v>44635</v>
      </c>
      <c r="C7">
        <v>3727012</v>
      </c>
      <c r="D7" s="26" t="s">
        <v>61</v>
      </c>
      <c r="E7" t="s">
        <v>35</v>
      </c>
      <c r="F7" s="14">
        <v>44624</v>
      </c>
      <c r="G7" s="24"/>
      <c r="H7" t="s">
        <v>29</v>
      </c>
      <c r="I7" t="s">
        <v>28</v>
      </c>
      <c r="J7" t="s">
        <v>30</v>
      </c>
      <c r="K7">
        <v>17</v>
      </c>
      <c r="L7">
        <v>344</v>
      </c>
      <c r="M7">
        <v>513</v>
      </c>
      <c r="N7">
        <v>513</v>
      </c>
      <c r="O7" s="22"/>
      <c r="P7" s="22"/>
      <c r="Q7">
        <v>1077.3</v>
      </c>
      <c r="R7" s="26">
        <v>0</v>
      </c>
      <c r="S7">
        <v>10</v>
      </c>
      <c r="T7">
        <v>427.69</v>
      </c>
      <c r="U7">
        <v>1514.99</v>
      </c>
      <c r="V7">
        <v>227.25</v>
      </c>
      <c r="W7">
        <v>1742.24</v>
      </c>
      <c r="X7" s="16"/>
    </row>
    <row r="8" spans="1:25" x14ac:dyDescent="0.25">
      <c r="A8">
        <v>261018</v>
      </c>
      <c r="B8" s="14">
        <v>44642</v>
      </c>
      <c r="C8">
        <v>3727004</v>
      </c>
      <c r="D8" s="26" t="s">
        <v>61</v>
      </c>
      <c r="E8" t="s">
        <v>35</v>
      </c>
      <c r="F8" s="14">
        <v>44634</v>
      </c>
      <c r="G8" s="24"/>
      <c r="H8" t="s">
        <v>29</v>
      </c>
      <c r="I8" t="s">
        <v>28</v>
      </c>
      <c r="J8" t="s">
        <v>30</v>
      </c>
      <c r="K8">
        <v>3</v>
      </c>
      <c r="L8">
        <v>61</v>
      </c>
      <c r="M8">
        <v>96</v>
      </c>
      <c r="N8">
        <v>96</v>
      </c>
      <c r="O8" s="22"/>
      <c r="P8" s="22"/>
      <c r="Q8">
        <v>201.6</v>
      </c>
      <c r="R8" s="26">
        <v>0</v>
      </c>
      <c r="S8">
        <v>10</v>
      </c>
      <c r="T8">
        <v>80.040000000000006</v>
      </c>
      <c r="U8">
        <v>291.64</v>
      </c>
      <c r="V8">
        <v>43.75</v>
      </c>
      <c r="W8">
        <v>335.39</v>
      </c>
      <c r="X8" s="16"/>
    </row>
    <row r="9" spans="1:25" x14ac:dyDescent="0.25">
      <c r="A9">
        <v>260752</v>
      </c>
      <c r="B9" s="14">
        <v>44638</v>
      </c>
      <c r="C9">
        <v>3727006</v>
      </c>
      <c r="D9" s="26" t="s">
        <v>61</v>
      </c>
      <c r="E9" s="26" t="s">
        <v>41</v>
      </c>
      <c r="F9" s="14">
        <v>44631</v>
      </c>
      <c r="G9" s="24"/>
      <c r="H9" t="s">
        <v>29</v>
      </c>
      <c r="I9" t="s">
        <v>31</v>
      </c>
      <c r="J9" t="s">
        <v>30</v>
      </c>
      <c r="K9">
        <v>13</v>
      </c>
      <c r="L9">
        <v>263</v>
      </c>
      <c r="M9">
        <v>372</v>
      </c>
      <c r="N9">
        <v>372</v>
      </c>
      <c r="O9" s="22"/>
      <c r="P9" s="22"/>
      <c r="Q9">
        <v>859.32</v>
      </c>
      <c r="R9" s="26">
        <v>0</v>
      </c>
      <c r="S9">
        <v>10</v>
      </c>
      <c r="T9">
        <v>341.15</v>
      </c>
      <c r="U9">
        <v>1210.47</v>
      </c>
      <c r="V9">
        <v>181.57</v>
      </c>
      <c r="W9">
        <v>1392.04</v>
      </c>
      <c r="X9" s="16"/>
    </row>
    <row r="10" spans="1:25" x14ac:dyDescent="0.25">
      <c r="A10">
        <v>260010</v>
      </c>
      <c r="B10" s="14">
        <v>44628</v>
      </c>
      <c r="C10">
        <v>3605969</v>
      </c>
      <c r="D10" t="s">
        <v>35</v>
      </c>
      <c r="E10" t="s">
        <v>41</v>
      </c>
      <c r="F10" s="14">
        <v>44621</v>
      </c>
      <c r="G10" s="24"/>
      <c r="H10" t="s">
        <v>28</v>
      </c>
      <c r="I10" t="s">
        <v>31</v>
      </c>
      <c r="J10" t="s">
        <v>30</v>
      </c>
      <c r="K10">
        <v>1</v>
      </c>
      <c r="L10">
        <v>518</v>
      </c>
      <c r="M10">
        <v>519</v>
      </c>
      <c r="N10">
        <v>519</v>
      </c>
      <c r="O10" s="22"/>
      <c r="P10" s="22"/>
      <c r="Q10">
        <v>679.89</v>
      </c>
      <c r="R10" s="26">
        <v>0</v>
      </c>
      <c r="S10">
        <v>10</v>
      </c>
      <c r="T10">
        <v>241.36</v>
      </c>
      <c r="U10">
        <v>931.25</v>
      </c>
      <c r="V10">
        <v>139.69</v>
      </c>
      <c r="W10">
        <v>1070.94</v>
      </c>
      <c r="X10" s="16"/>
    </row>
    <row r="11" spans="1:25" x14ac:dyDescent="0.25">
      <c r="A11">
        <v>261405</v>
      </c>
      <c r="B11" s="14">
        <v>44645</v>
      </c>
      <c r="C11">
        <v>3727003</v>
      </c>
      <c r="D11" s="26" t="s">
        <v>61</v>
      </c>
      <c r="E11" t="s">
        <v>35</v>
      </c>
      <c r="F11" s="14">
        <v>44637</v>
      </c>
      <c r="G11" s="24"/>
      <c r="H11" t="s">
        <v>29</v>
      </c>
      <c r="I11" t="s">
        <v>28</v>
      </c>
      <c r="J11" t="s">
        <v>30</v>
      </c>
      <c r="K11">
        <v>17</v>
      </c>
      <c r="L11">
        <v>344</v>
      </c>
      <c r="M11">
        <v>560</v>
      </c>
      <c r="N11">
        <v>560</v>
      </c>
      <c r="O11" s="22"/>
      <c r="P11" s="22"/>
      <c r="Q11">
        <v>1176</v>
      </c>
      <c r="R11" s="26">
        <v>0</v>
      </c>
      <c r="S11">
        <v>10</v>
      </c>
      <c r="T11">
        <v>466.87</v>
      </c>
      <c r="U11">
        <v>1652.87</v>
      </c>
      <c r="V11">
        <v>247.93</v>
      </c>
      <c r="W11">
        <v>1900.8</v>
      </c>
      <c r="X11" s="16"/>
    </row>
    <row r="12" spans="1:25" x14ac:dyDescent="0.25">
      <c r="A12">
        <v>261405</v>
      </c>
      <c r="B12" s="14">
        <v>44645</v>
      </c>
      <c r="C12">
        <v>3727002</v>
      </c>
      <c r="D12" s="26" t="s">
        <v>61</v>
      </c>
      <c r="E12" t="s">
        <v>35</v>
      </c>
      <c r="F12" s="14">
        <v>44638</v>
      </c>
      <c r="G12" s="24"/>
      <c r="H12" t="s">
        <v>29</v>
      </c>
      <c r="I12" t="s">
        <v>28</v>
      </c>
      <c r="J12" t="s">
        <v>30</v>
      </c>
      <c r="K12">
        <v>4</v>
      </c>
      <c r="L12">
        <v>81</v>
      </c>
      <c r="M12">
        <v>136</v>
      </c>
      <c r="N12">
        <v>136</v>
      </c>
      <c r="O12" s="22"/>
      <c r="P12" s="22"/>
      <c r="Q12">
        <v>285.60000000000002</v>
      </c>
      <c r="R12" s="26">
        <v>0</v>
      </c>
      <c r="S12">
        <v>10</v>
      </c>
      <c r="T12">
        <v>113.38</v>
      </c>
      <c r="U12">
        <v>408.98</v>
      </c>
      <c r="V12">
        <v>61.35</v>
      </c>
      <c r="W12">
        <v>470.33</v>
      </c>
      <c r="X12" s="16"/>
    </row>
    <row r="13" spans="1:25" x14ac:dyDescent="0.25">
      <c r="A13">
        <v>260010</v>
      </c>
      <c r="B13" s="14">
        <v>44628</v>
      </c>
      <c r="C13">
        <v>3727015</v>
      </c>
      <c r="D13" s="26" t="s">
        <v>61</v>
      </c>
      <c r="E13" s="26" t="s">
        <v>41</v>
      </c>
      <c r="F13" s="14">
        <v>44620</v>
      </c>
      <c r="G13" s="24"/>
      <c r="H13" t="s">
        <v>29</v>
      </c>
      <c r="I13" t="s">
        <v>31</v>
      </c>
      <c r="J13" t="s">
        <v>30</v>
      </c>
      <c r="K13">
        <v>14</v>
      </c>
      <c r="L13">
        <v>284</v>
      </c>
      <c r="M13">
        <v>447</v>
      </c>
      <c r="N13">
        <v>447</v>
      </c>
      <c r="O13" s="22"/>
      <c r="P13" s="22"/>
      <c r="Q13">
        <v>1032.57</v>
      </c>
      <c r="R13" s="26">
        <v>0</v>
      </c>
      <c r="S13">
        <v>10</v>
      </c>
      <c r="T13">
        <v>366.56</v>
      </c>
      <c r="U13">
        <v>1409.13</v>
      </c>
      <c r="V13">
        <v>211.37</v>
      </c>
      <c r="W13">
        <v>1620.5</v>
      </c>
      <c r="X13" s="16"/>
    </row>
    <row r="14" spans="1:25" x14ac:dyDescent="0.25">
      <c r="A14">
        <v>260399</v>
      </c>
      <c r="B14" s="14">
        <v>44635</v>
      </c>
      <c r="C14">
        <v>3727010</v>
      </c>
      <c r="D14" s="26" t="s">
        <v>61</v>
      </c>
      <c r="E14" t="s">
        <v>35</v>
      </c>
      <c r="F14" s="14">
        <v>44627</v>
      </c>
      <c r="G14" s="24"/>
      <c r="H14" t="s">
        <v>29</v>
      </c>
      <c r="I14" t="s">
        <v>28</v>
      </c>
      <c r="J14" t="s">
        <v>30</v>
      </c>
      <c r="K14">
        <v>24</v>
      </c>
      <c r="L14">
        <v>486</v>
      </c>
      <c r="M14">
        <v>720</v>
      </c>
      <c r="N14">
        <v>720</v>
      </c>
      <c r="O14" s="22"/>
      <c r="P14" s="22"/>
      <c r="Q14">
        <v>1512</v>
      </c>
      <c r="R14" s="26">
        <v>0</v>
      </c>
      <c r="S14">
        <v>10</v>
      </c>
      <c r="T14">
        <v>600.26</v>
      </c>
      <c r="U14">
        <v>2122.2600000000002</v>
      </c>
      <c r="V14">
        <v>318.33999999999997</v>
      </c>
      <c r="W14">
        <v>2440.6</v>
      </c>
      <c r="X14" s="16"/>
    </row>
    <row r="15" spans="1:25" x14ac:dyDescent="0.25">
      <c r="A15">
        <v>261405</v>
      </c>
      <c r="B15" s="14">
        <v>44645</v>
      </c>
      <c r="C15">
        <v>3659799</v>
      </c>
      <c r="D15" t="s">
        <v>47</v>
      </c>
      <c r="E15" t="s">
        <v>35</v>
      </c>
      <c r="F15" s="14">
        <v>44645</v>
      </c>
      <c r="G15" s="24"/>
      <c r="H15" t="s">
        <v>31</v>
      </c>
      <c r="I15" t="s">
        <v>48</v>
      </c>
      <c r="J15" t="s">
        <v>30</v>
      </c>
      <c r="K15">
        <v>24</v>
      </c>
      <c r="L15">
        <v>344</v>
      </c>
      <c r="M15">
        <v>240</v>
      </c>
      <c r="N15">
        <v>344</v>
      </c>
      <c r="O15" s="22"/>
      <c r="P15" s="22"/>
      <c r="Q15">
        <v>450.64</v>
      </c>
      <c r="R15" s="26">
        <v>0</v>
      </c>
      <c r="S15">
        <v>10</v>
      </c>
      <c r="T15">
        <v>178.9</v>
      </c>
      <c r="U15">
        <v>639.54</v>
      </c>
      <c r="V15">
        <v>95.93</v>
      </c>
      <c r="W15">
        <v>735.47</v>
      </c>
      <c r="X15" s="16"/>
    </row>
    <row r="16" spans="1:25" x14ac:dyDescent="0.25">
      <c r="A16">
        <v>260010</v>
      </c>
      <c r="B16" s="14">
        <v>44628</v>
      </c>
      <c r="C16">
        <v>3727016</v>
      </c>
      <c r="D16" s="26" t="s">
        <v>61</v>
      </c>
      <c r="E16" t="s">
        <v>35</v>
      </c>
      <c r="F16" s="14">
        <v>44620</v>
      </c>
      <c r="G16" s="24"/>
      <c r="H16" t="s">
        <v>29</v>
      </c>
      <c r="I16" t="s">
        <v>28</v>
      </c>
      <c r="J16" t="s">
        <v>30</v>
      </c>
      <c r="K16">
        <v>31</v>
      </c>
      <c r="L16">
        <v>618</v>
      </c>
      <c r="M16">
        <v>860</v>
      </c>
      <c r="N16">
        <v>860</v>
      </c>
      <c r="O16" s="22"/>
      <c r="P16" s="22"/>
      <c r="Q16">
        <v>1806</v>
      </c>
      <c r="R16" s="26">
        <v>0</v>
      </c>
      <c r="S16">
        <v>10</v>
      </c>
      <c r="T16">
        <v>641.13</v>
      </c>
      <c r="U16">
        <v>2457.13</v>
      </c>
      <c r="V16">
        <v>368.57</v>
      </c>
      <c r="W16">
        <v>2825.7</v>
      </c>
      <c r="X16" s="16"/>
    </row>
    <row r="17" spans="7:24" ht="15.75" thickBot="1" x14ac:dyDescent="0.3">
      <c r="G17" s="22"/>
      <c r="H17" s="22"/>
      <c r="I17" s="22"/>
      <c r="K17" s="15">
        <f t="shared" ref="K17:W17" si="0">SUM(K2:K16)</f>
        <v>192</v>
      </c>
      <c r="L17" s="15">
        <f t="shared" si="0"/>
        <v>4214</v>
      </c>
      <c r="M17" s="15">
        <f t="shared" si="0"/>
        <v>5736</v>
      </c>
      <c r="N17" s="15">
        <f t="shared" si="0"/>
        <v>5840</v>
      </c>
      <c r="O17" s="15">
        <f t="shared" si="0"/>
        <v>0</v>
      </c>
      <c r="P17" s="15">
        <f t="shared" si="0"/>
        <v>0</v>
      </c>
      <c r="Q17" s="15">
        <f t="shared" si="0"/>
        <v>11913.189999999999</v>
      </c>
      <c r="R17" s="15">
        <f t="shared" si="0"/>
        <v>0</v>
      </c>
      <c r="S17" s="15">
        <f t="shared" si="0"/>
        <v>150</v>
      </c>
      <c r="T17" s="15">
        <f t="shared" si="0"/>
        <v>4567.99</v>
      </c>
      <c r="U17" s="15">
        <f t="shared" si="0"/>
        <v>16631.18</v>
      </c>
      <c r="V17" s="15">
        <f t="shared" si="0"/>
        <v>2494.69</v>
      </c>
      <c r="W17" s="15">
        <f t="shared" si="0"/>
        <v>19125.87</v>
      </c>
      <c r="X17" s="25"/>
    </row>
    <row r="18" spans="7:24" x14ac:dyDescent="0.25">
      <c r="G18" s="22"/>
      <c r="O18" s="22"/>
      <c r="P18" s="22"/>
      <c r="X18" s="1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tabSelected="1" topLeftCell="I1" workbookViewId="0">
      <selection activeCell="Q16" sqref="Q16:R16"/>
    </sheetView>
  </sheetViews>
  <sheetFormatPr defaultColWidth="9" defaultRowHeight="15" x14ac:dyDescent="0.25"/>
  <cols>
    <col min="1" max="1" width="7" style="22" bestFit="1" customWidth="1"/>
    <col min="2" max="2" width="10.7109375" style="22" bestFit="1" customWidth="1"/>
    <col min="3" max="3" width="10.28515625" bestFit="1" customWidth="1"/>
    <col min="4" max="4" width="14.85546875" bestFit="1" customWidth="1"/>
    <col min="5" max="5" width="24.28515625" bestFit="1" customWidth="1"/>
    <col min="6" max="6" width="10.7109375" bestFit="1" customWidth="1"/>
    <col min="7" max="7" width="10.7109375" style="22" customWidth="1"/>
    <col min="8" max="8" width="15.5703125" bestFit="1" customWidth="1"/>
    <col min="9" max="9" width="15.42578125" bestFit="1" customWidth="1"/>
    <col min="10" max="10" width="12.140625" bestFit="1" customWidth="1"/>
    <col min="11" max="11" width="4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6" width="8.7109375" style="22" customWidth="1"/>
    <col min="17" max="17" width="13.5703125" bestFit="1" customWidth="1"/>
    <col min="18" max="18" width="13.5703125" style="22" customWidth="1"/>
    <col min="19" max="19" width="10.42578125" bestFit="1" customWidth="1"/>
    <col min="20" max="20" width="11" bestFit="1" customWidth="1"/>
    <col min="21" max="22" width="8" bestFit="1" customWidth="1"/>
    <col min="23" max="23" width="9" bestFit="1" customWidth="1"/>
    <col min="24" max="24" width="7" bestFit="1" customWidth="1"/>
    <col min="25" max="25" width="10.7109375" bestFit="1" customWidth="1"/>
  </cols>
  <sheetData>
    <row r="1" spans="1:25" s="22" customFormat="1" x14ac:dyDescent="0.25">
      <c r="A1" s="26" t="s">
        <v>26</v>
      </c>
      <c r="B1" s="26" t="s">
        <v>27</v>
      </c>
      <c r="C1" s="26" t="s">
        <v>9</v>
      </c>
      <c r="D1" s="26" t="s">
        <v>10</v>
      </c>
      <c r="E1" s="26" t="s">
        <v>11</v>
      </c>
      <c r="F1" s="26" t="s">
        <v>12</v>
      </c>
      <c r="G1" s="26" t="s">
        <v>50</v>
      </c>
      <c r="H1" s="26" t="s">
        <v>13</v>
      </c>
      <c r="I1" s="26" t="s">
        <v>14</v>
      </c>
      <c r="J1" s="26" t="s">
        <v>15</v>
      </c>
      <c r="K1" s="26" t="s">
        <v>16</v>
      </c>
      <c r="L1" s="26" t="s">
        <v>17</v>
      </c>
      <c r="M1" s="26" t="s">
        <v>18</v>
      </c>
      <c r="N1" s="26" t="s">
        <v>19</v>
      </c>
      <c r="O1" s="26" t="s">
        <v>43</v>
      </c>
      <c r="P1" s="26" t="s">
        <v>44</v>
      </c>
      <c r="Q1" s="26" t="s">
        <v>20</v>
      </c>
      <c r="R1" s="26" t="s">
        <v>37</v>
      </c>
      <c r="S1" s="26" t="s">
        <v>21</v>
      </c>
      <c r="T1" s="26" t="s">
        <v>22</v>
      </c>
      <c r="U1" s="26" t="s">
        <v>23</v>
      </c>
      <c r="V1" s="26" t="s">
        <v>24</v>
      </c>
      <c r="W1" s="26" t="s">
        <v>25</v>
      </c>
      <c r="X1" s="27" t="s">
        <v>51</v>
      </c>
      <c r="Y1" s="27" t="s">
        <v>52</v>
      </c>
    </row>
    <row r="2" spans="1:25" x14ac:dyDescent="0.25">
      <c r="A2">
        <v>260753</v>
      </c>
      <c r="B2" s="14">
        <v>44638</v>
      </c>
      <c r="C2">
        <v>3605964</v>
      </c>
      <c r="D2" t="s">
        <v>35</v>
      </c>
      <c r="E2" t="s">
        <v>41</v>
      </c>
      <c r="F2" s="14">
        <v>44630</v>
      </c>
      <c r="G2" s="24"/>
      <c r="H2" t="s">
        <v>28</v>
      </c>
      <c r="I2" t="s">
        <v>31</v>
      </c>
      <c r="J2" t="s">
        <v>30</v>
      </c>
      <c r="K2">
        <v>1</v>
      </c>
      <c r="L2">
        <v>161</v>
      </c>
      <c r="M2">
        <v>162</v>
      </c>
      <c r="N2">
        <v>162</v>
      </c>
      <c r="Q2">
        <v>212.22</v>
      </c>
      <c r="R2" s="22">
        <v>0</v>
      </c>
      <c r="S2">
        <v>10</v>
      </c>
      <c r="T2">
        <v>84.25</v>
      </c>
      <c r="U2">
        <v>306.47000000000003</v>
      </c>
      <c r="V2">
        <v>45.97</v>
      </c>
      <c r="W2">
        <v>352.44</v>
      </c>
    </row>
    <row r="3" spans="1:25" x14ac:dyDescent="0.25">
      <c r="A3">
        <v>261406</v>
      </c>
      <c r="B3" s="14">
        <v>44645</v>
      </c>
      <c r="C3">
        <v>3605963</v>
      </c>
      <c r="D3" s="26" t="s">
        <v>35</v>
      </c>
      <c r="E3" s="26" t="s">
        <v>41</v>
      </c>
      <c r="F3" s="14">
        <v>44638</v>
      </c>
      <c r="G3" s="24"/>
      <c r="H3" t="s">
        <v>28</v>
      </c>
      <c r="I3" t="s">
        <v>31</v>
      </c>
      <c r="J3" t="s">
        <v>30</v>
      </c>
      <c r="K3">
        <v>1</v>
      </c>
      <c r="L3">
        <v>158</v>
      </c>
      <c r="M3">
        <v>137</v>
      </c>
      <c r="N3">
        <v>158</v>
      </c>
      <c r="Q3">
        <v>206.98</v>
      </c>
      <c r="R3" s="22">
        <v>0</v>
      </c>
      <c r="S3">
        <v>10</v>
      </c>
      <c r="T3">
        <v>82.17</v>
      </c>
      <c r="U3">
        <v>299.14999999999998</v>
      </c>
      <c r="V3">
        <v>44.87</v>
      </c>
      <c r="W3">
        <v>344.02</v>
      </c>
    </row>
    <row r="4" spans="1:25" x14ac:dyDescent="0.25">
      <c r="A4">
        <v>261019</v>
      </c>
      <c r="B4" s="14">
        <v>44642</v>
      </c>
      <c r="C4">
        <v>2861636</v>
      </c>
      <c r="D4" t="s">
        <v>49</v>
      </c>
      <c r="E4" t="s">
        <v>61</v>
      </c>
      <c r="F4" s="14">
        <v>44635</v>
      </c>
      <c r="G4" s="24"/>
      <c r="H4" t="s">
        <v>33</v>
      </c>
      <c r="I4" t="s">
        <v>29</v>
      </c>
      <c r="J4" t="s">
        <v>30</v>
      </c>
      <c r="K4">
        <v>6</v>
      </c>
      <c r="L4">
        <v>195</v>
      </c>
      <c r="M4">
        <v>181</v>
      </c>
      <c r="N4">
        <v>195</v>
      </c>
      <c r="Q4">
        <v>399.75</v>
      </c>
      <c r="R4" s="22">
        <v>0</v>
      </c>
      <c r="S4">
        <v>10</v>
      </c>
      <c r="T4">
        <v>158.69999999999999</v>
      </c>
      <c r="U4">
        <v>568.45000000000005</v>
      </c>
      <c r="V4">
        <v>85.27</v>
      </c>
      <c r="W4">
        <v>653.72</v>
      </c>
    </row>
    <row r="5" spans="1:25" x14ac:dyDescent="0.25">
      <c r="A5">
        <v>261406</v>
      </c>
      <c r="B5" s="14">
        <v>44645</v>
      </c>
      <c r="C5">
        <v>3605931</v>
      </c>
      <c r="D5" s="26" t="s">
        <v>35</v>
      </c>
      <c r="E5" t="s">
        <v>62</v>
      </c>
      <c r="F5" s="14">
        <v>44644</v>
      </c>
      <c r="G5" s="24"/>
      <c r="H5" t="s">
        <v>28</v>
      </c>
      <c r="I5" t="s">
        <v>33</v>
      </c>
      <c r="J5" t="s">
        <v>30</v>
      </c>
      <c r="K5">
        <v>1</v>
      </c>
      <c r="L5">
        <v>117</v>
      </c>
      <c r="M5">
        <v>111</v>
      </c>
      <c r="N5">
        <v>117</v>
      </c>
      <c r="Q5">
        <v>270.27</v>
      </c>
      <c r="R5" s="22">
        <v>0</v>
      </c>
      <c r="S5">
        <v>10</v>
      </c>
      <c r="T5">
        <v>107.3</v>
      </c>
      <c r="U5">
        <v>387.57</v>
      </c>
      <c r="V5">
        <v>58.14</v>
      </c>
      <c r="W5">
        <v>445.71</v>
      </c>
    </row>
    <row r="6" spans="1:25" x14ac:dyDescent="0.25">
      <c r="A6">
        <v>261406</v>
      </c>
      <c r="B6" s="14">
        <v>44645</v>
      </c>
      <c r="C6">
        <v>3605932</v>
      </c>
      <c r="D6" s="26" t="s">
        <v>35</v>
      </c>
      <c r="E6" s="26" t="s">
        <v>41</v>
      </c>
      <c r="F6" s="14">
        <v>44645</v>
      </c>
      <c r="G6" s="24"/>
      <c r="H6" t="s">
        <v>28</v>
      </c>
      <c r="I6" t="s">
        <v>31</v>
      </c>
      <c r="J6" t="s">
        <v>30</v>
      </c>
      <c r="K6">
        <v>1</v>
      </c>
      <c r="L6">
        <v>248</v>
      </c>
      <c r="M6">
        <v>247</v>
      </c>
      <c r="N6">
        <v>248</v>
      </c>
      <c r="Q6">
        <v>324.88</v>
      </c>
      <c r="R6" s="22">
        <v>0</v>
      </c>
      <c r="S6">
        <v>10</v>
      </c>
      <c r="T6">
        <v>128.97999999999999</v>
      </c>
      <c r="U6">
        <v>463.86</v>
      </c>
      <c r="V6">
        <v>69.58</v>
      </c>
      <c r="W6">
        <v>533.44000000000005</v>
      </c>
    </row>
    <row r="7" spans="1:25" x14ac:dyDescent="0.25">
      <c r="A7">
        <v>261406</v>
      </c>
      <c r="B7" s="14">
        <v>44645</v>
      </c>
      <c r="C7">
        <v>3735475</v>
      </c>
      <c r="D7" t="s">
        <v>61</v>
      </c>
      <c r="E7" t="s">
        <v>62</v>
      </c>
      <c r="F7" s="14">
        <v>44645</v>
      </c>
      <c r="G7" s="24"/>
      <c r="H7" t="s">
        <v>29</v>
      </c>
      <c r="I7" t="s">
        <v>33</v>
      </c>
      <c r="J7" t="s">
        <v>30</v>
      </c>
      <c r="K7">
        <v>39</v>
      </c>
      <c r="L7">
        <v>790</v>
      </c>
      <c r="M7">
        <v>1677</v>
      </c>
      <c r="N7">
        <v>1677</v>
      </c>
      <c r="Q7">
        <v>3437.85</v>
      </c>
      <c r="R7" s="26">
        <v>0</v>
      </c>
      <c r="S7">
        <v>10</v>
      </c>
      <c r="T7">
        <v>1364.83</v>
      </c>
      <c r="U7">
        <v>4812.68</v>
      </c>
      <c r="V7">
        <v>721.9</v>
      </c>
      <c r="W7">
        <v>5534.58</v>
      </c>
    </row>
    <row r="8" spans="1:25" x14ac:dyDescent="0.25">
      <c r="A8">
        <v>260753</v>
      </c>
      <c r="B8" s="14">
        <v>44638</v>
      </c>
      <c r="C8">
        <v>3727007</v>
      </c>
      <c r="D8" s="26" t="s">
        <v>61</v>
      </c>
      <c r="E8" s="26" t="s">
        <v>62</v>
      </c>
      <c r="F8" s="14">
        <v>44631</v>
      </c>
      <c r="G8" s="24"/>
      <c r="H8" t="s">
        <v>29</v>
      </c>
      <c r="I8" t="s">
        <v>33</v>
      </c>
      <c r="J8" t="s">
        <v>30</v>
      </c>
      <c r="K8">
        <v>6</v>
      </c>
      <c r="L8">
        <v>115</v>
      </c>
      <c r="M8">
        <v>128</v>
      </c>
      <c r="N8">
        <v>128</v>
      </c>
      <c r="Q8">
        <v>262.39999999999998</v>
      </c>
      <c r="R8" s="26">
        <v>0</v>
      </c>
      <c r="S8">
        <v>10</v>
      </c>
      <c r="T8">
        <v>104.17</v>
      </c>
      <c r="U8">
        <v>376.57</v>
      </c>
      <c r="V8">
        <v>56.49</v>
      </c>
      <c r="W8">
        <v>433.06</v>
      </c>
    </row>
    <row r="9" spans="1:25" x14ac:dyDescent="0.25">
      <c r="A9">
        <v>260400</v>
      </c>
      <c r="B9" s="14">
        <v>44635</v>
      </c>
      <c r="C9">
        <v>3605965</v>
      </c>
      <c r="D9" s="26" t="s">
        <v>35</v>
      </c>
      <c r="E9" t="s">
        <v>61</v>
      </c>
      <c r="F9" s="14">
        <v>44628</v>
      </c>
      <c r="G9" s="24"/>
      <c r="H9" t="s">
        <v>28</v>
      </c>
      <c r="I9" t="s">
        <v>29</v>
      </c>
      <c r="J9" t="s">
        <v>30</v>
      </c>
      <c r="K9">
        <v>1</v>
      </c>
      <c r="L9">
        <v>115</v>
      </c>
      <c r="M9">
        <v>58</v>
      </c>
      <c r="N9">
        <v>115</v>
      </c>
      <c r="Q9">
        <v>241.5</v>
      </c>
      <c r="R9" s="26">
        <v>0</v>
      </c>
      <c r="S9">
        <v>10</v>
      </c>
      <c r="T9">
        <v>95.88</v>
      </c>
      <c r="U9">
        <v>347.38</v>
      </c>
      <c r="V9">
        <v>52.11</v>
      </c>
      <c r="W9">
        <v>399.49</v>
      </c>
    </row>
    <row r="10" spans="1:25" x14ac:dyDescent="0.25">
      <c r="A10">
        <v>260400</v>
      </c>
      <c r="B10" s="14">
        <v>44635</v>
      </c>
      <c r="C10">
        <v>3727013</v>
      </c>
      <c r="D10" s="26" t="s">
        <v>61</v>
      </c>
      <c r="E10" s="26" t="s">
        <v>62</v>
      </c>
      <c r="F10" s="14">
        <v>44624</v>
      </c>
      <c r="G10" s="24"/>
      <c r="H10" t="s">
        <v>29</v>
      </c>
      <c r="I10" t="s">
        <v>33</v>
      </c>
      <c r="J10" t="s">
        <v>30</v>
      </c>
      <c r="K10">
        <v>4</v>
      </c>
      <c r="L10">
        <v>81</v>
      </c>
      <c r="M10">
        <v>94</v>
      </c>
      <c r="N10">
        <v>94</v>
      </c>
      <c r="Q10">
        <v>192.7</v>
      </c>
      <c r="R10" s="26">
        <v>0</v>
      </c>
      <c r="S10">
        <v>10</v>
      </c>
      <c r="T10">
        <v>76.5</v>
      </c>
      <c r="U10">
        <v>279.2</v>
      </c>
      <c r="V10">
        <v>41.88</v>
      </c>
      <c r="W10">
        <v>321.08</v>
      </c>
    </row>
    <row r="11" spans="1:25" x14ac:dyDescent="0.25">
      <c r="A11">
        <v>260400</v>
      </c>
      <c r="B11" s="14">
        <v>44635</v>
      </c>
      <c r="C11">
        <v>3727009</v>
      </c>
      <c r="D11" s="26" t="s">
        <v>61</v>
      </c>
      <c r="E11" s="26" t="s">
        <v>62</v>
      </c>
      <c r="F11" s="14">
        <v>44629</v>
      </c>
      <c r="G11" s="24"/>
      <c r="H11" t="s">
        <v>29</v>
      </c>
      <c r="I11" t="s">
        <v>33</v>
      </c>
      <c r="J11" t="s">
        <v>30</v>
      </c>
      <c r="K11">
        <v>16</v>
      </c>
      <c r="L11">
        <v>265</v>
      </c>
      <c r="M11">
        <v>176</v>
      </c>
      <c r="N11">
        <v>265</v>
      </c>
      <c r="Q11">
        <v>543.25</v>
      </c>
      <c r="R11" s="26">
        <v>0</v>
      </c>
      <c r="S11">
        <v>10</v>
      </c>
      <c r="T11">
        <v>215.67</v>
      </c>
      <c r="U11">
        <v>768.92</v>
      </c>
      <c r="V11">
        <v>115.34</v>
      </c>
      <c r="W11">
        <v>884.26</v>
      </c>
    </row>
    <row r="12" spans="1:25" x14ac:dyDescent="0.25">
      <c r="A12">
        <v>261406</v>
      </c>
      <c r="B12" s="14">
        <v>44645</v>
      </c>
      <c r="C12">
        <v>2861635</v>
      </c>
      <c r="D12" t="s">
        <v>49</v>
      </c>
      <c r="E12" s="26" t="s">
        <v>61</v>
      </c>
      <c r="F12" s="14">
        <v>44638</v>
      </c>
      <c r="G12" s="24"/>
      <c r="H12" t="s">
        <v>33</v>
      </c>
      <c r="I12" t="s">
        <v>29</v>
      </c>
      <c r="J12" t="s">
        <v>30</v>
      </c>
      <c r="K12">
        <v>37</v>
      </c>
      <c r="L12">
        <v>669</v>
      </c>
      <c r="M12">
        <v>912</v>
      </c>
      <c r="N12">
        <v>912</v>
      </c>
      <c r="Q12">
        <v>1869.6</v>
      </c>
      <c r="R12" s="26">
        <v>0</v>
      </c>
      <c r="S12">
        <v>10</v>
      </c>
      <c r="T12">
        <v>742.23</v>
      </c>
      <c r="U12">
        <v>2621.83</v>
      </c>
      <c r="V12">
        <v>393.27</v>
      </c>
      <c r="W12">
        <v>3015.1</v>
      </c>
    </row>
    <row r="13" spans="1:25" x14ac:dyDescent="0.25">
      <c r="A13">
        <v>261406</v>
      </c>
      <c r="B13" s="14">
        <v>44645</v>
      </c>
      <c r="C13">
        <v>2861633</v>
      </c>
      <c r="D13" t="s">
        <v>49</v>
      </c>
      <c r="E13" s="26" t="s">
        <v>61</v>
      </c>
      <c r="F13" s="14">
        <v>44645</v>
      </c>
      <c r="G13" s="24"/>
      <c r="H13" t="s">
        <v>33</v>
      </c>
      <c r="I13" t="s">
        <v>29</v>
      </c>
      <c r="J13" t="s">
        <v>30</v>
      </c>
      <c r="K13">
        <v>1</v>
      </c>
      <c r="L13">
        <v>29</v>
      </c>
      <c r="M13">
        <v>47</v>
      </c>
      <c r="N13">
        <v>47</v>
      </c>
      <c r="Q13">
        <v>165</v>
      </c>
      <c r="R13" s="26">
        <v>0</v>
      </c>
      <c r="S13">
        <v>10</v>
      </c>
      <c r="T13">
        <v>65.510000000000005</v>
      </c>
      <c r="U13">
        <v>240.51</v>
      </c>
      <c r="V13">
        <v>36.08</v>
      </c>
      <c r="W13">
        <v>276.58999999999997</v>
      </c>
    </row>
    <row r="14" spans="1:25" x14ac:dyDescent="0.25">
      <c r="A14">
        <v>260400</v>
      </c>
      <c r="B14" s="14">
        <v>44635</v>
      </c>
      <c r="C14">
        <v>3605966</v>
      </c>
      <c r="D14" s="26" t="s">
        <v>35</v>
      </c>
      <c r="E14" s="26" t="s">
        <v>41</v>
      </c>
      <c r="F14" s="14">
        <v>44623</v>
      </c>
      <c r="G14" s="24"/>
      <c r="H14" t="s">
        <v>28</v>
      </c>
      <c r="I14" t="s">
        <v>31</v>
      </c>
      <c r="J14" t="s">
        <v>30</v>
      </c>
      <c r="K14">
        <v>1</v>
      </c>
      <c r="L14">
        <v>211</v>
      </c>
      <c r="M14">
        <v>65</v>
      </c>
      <c r="N14">
        <v>211</v>
      </c>
      <c r="Q14">
        <v>276.41000000000003</v>
      </c>
      <c r="R14" s="26">
        <v>0</v>
      </c>
      <c r="S14">
        <v>10</v>
      </c>
      <c r="T14">
        <v>109.73</v>
      </c>
      <c r="U14">
        <v>396.14</v>
      </c>
      <c r="V14">
        <v>59.42</v>
      </c>
      <c r="W14">
        <v>455.56</v>
      </c>
    </row>
    <row r="15" spans="1:25" x14ac:dyDescent="0.25">
      <c r="A15">
        <v>260011</v>
      </c>
      <c r="B15" s="14">
        <v>44628</v>
      </c>
      <c r="C15">
        <v>3605967</v>
      </c>
      <c r="D15" s="26" t="s">
        <v>35</v>
      </c>
      <c r="E15" s="26" t="s">
        <v>62</v>
      </c>
      <c r="F15" s="14">
        <v>44622</v>
      </c>
      <c r="G15" s="24"/>
      <c r="H15" t="s">
        <v>28</v>
      </c>
      <c r="I15" t="s">
        <v>33</v>
      </c>
      <c r="J15" t="s">
        <v>30</v>
      </c>
      <c r="K15">
        <v>1</v>
      </c>
      <c r="L15">
        <v>283</v>
      </c>
      <c r="M15">
        <v>372</v>
      </c>
      <c r="N15">
        <v>372</v>
      </c>
      <c r="Q15">
        <v>859.32</v>
      </c>
      <c r="R15" s="26">
        <v>0</v>
      </c>
      <c r="S15">
        <v>10</v>
      </c>
      <c r="T15">
        <v>341.15</v>
      </c>
      <c r="U15">
        <v>1210.47</v>
      </c>
      <c r="V15">
        <v>181.57</v>
      </c>
      <c r="W15">
        <v>1392.04</v>
      </c>
    </row>
    <row r="16" spans="1:25" ht="15.75" thickBot="1" x14ac:dyDescent="0.3">
      <c r="A16"/>
      <c r="B16"/>
      <c r="K16" s="15">
        <f t="shared" ref="K16:V16" si="0">SUM(K2:K15)</f>
        <v>116</v>
      </c>
      <c r="L16" s="15">
        <f t="shared" si="0"/>
        <v>3437</v>
      </c>
      <c r="M16" s="15">
        <f t="shared" si="0"/>
        <v>4367</v>
      </c>
      <c r="N16" s="15">
        <f t="shared" si="0"/>
        <v>4701</v>
      </c>
      <c r="O16" s="15"/>
      <c r="P16" s="15"/>
      <c r="Q16" s="15">
        <f t="shared" si="0"/>
        <v>9262.1299999999992</v>
      </c>
      <c r="R16" s="15">
        <f t="shared" si="0"/>
        <v>0</v>
      </c>
      <c r="S16" s="15">
        <f t="shared" si="0"/>
        <v>140</v>
      </c>
      <c r="T16" s="15">
        <f t="shared" si="0"/>
        <v>3677.0700000000006</v>
      </c>
      <c r="U16" s="15">
        <f t="shared" si="0"/>
        <v>13079.199999999999</v>
      </c>
      <c r="V16" s="15">
        <f t="shared" si="0"/>
        <v>1961.8899999999999</v>
      </c>
      <c r="W16" s="15">
        <f>SUM(W2:W15)</f>
        <v>15041.09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6384" width="9.140625" style="13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WaybillsMAA001</vt:lpstr>
      <vt:lpstr>WaybillsMFJ001</vt:lpstr>
      <vt:lpstr>WaybillsMAP001</vt:lpstr>
      <vt:lpstr>WaybillsMAP002</vt:lpstr>
      <vt:lpstr>WaybillsMAF001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Joane</dc:creator>
  <cp:lastModifiedBy>leann</cp:lastModifiedBy>
  <dcterms:created xsi:type="dcterms:W3CDTF">2018-11-30T10:37:55Z</dcterms:created>
  <dcterms:modified xsi:type="dcterms:W3CDTF">2022-04-05T08:49:31Z</dcterms:modified>
</cp:coreProperties>
</file>