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950" activeTab="4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r:id="rId6"/>
  </sheets>
  <definedNames>
    <definedName name="_xlnm._FilterDatabase" localSheetId="1" hidden="1">WaybillsMAA001!#REF!</definedName>
  </definedNames>
  <calcPr calcId="145621"/>
</workbook>
</file>

<file path=xl/calcChain.xml><?xml version="1.0" encoding="utf-8"?>
<calcChain xmlns="http://schemas.openxmlformats.org/spreadsheetml/2006/main">
  <c r="K7" i="4" l="1"/>
  <c r="L7" i="4"/>
  <c r="M7" i="4"/>
  <c r="N7" i="4"/>
  <c r="Q7" i="4"/>
  <c r="S7" i="4"/>
  <c r="T7" i="4"/>
  <c r="U7" i="4"/>
  <c r="V7" i="4"/>
  <c r="W7" i="4"/>
  <c r="B7" i="5" s="1"/>
  <c r="K3" i="3"/>
  <c r="L3" i="3"/>
  <c r="M3" i="3"/>
  <c r="N3" i="3"/>
  <c r="Q3" i="3"/>
  <c r="S3" i="3"/>
  <c r="T3" i="3"/>
  <c r="U3" i="3"/>
  <c r="V3" i="3"/>
  <c r="W3" i="3"/>
  <c r="B6" i="5" s="1"/>
  <c r="K6" i="2"/>
  <c r="L6" i="2"/>
  <c r="M6" i="2"/>
  <c r="N6" i="2"/>
  <c r="Q6" i="2"/>
  <c r="S6" i="2"/>
  <c r="T6" i="2"/>
  <c r="U6" i="2"/>
  <c r="V6" i="2"/>
  <c r="W6" i="2"/>
  <c r="B5" i="5" s="1"/>
  <c r="K34" i="1"/>
  <c r="L34" i="1"/>
  <c r="M34" i="1"/>
  <c r="N34" i="1"/>
  <c r="Q34" i="1"/>
  <c r="R34" i="1"/>
  <c r="S34" i="1"/>
  <c r="T34" i="1"/>
  <c r="U34" i="1"/>
  <c r="V34" i="1"/>
  <c r="W34" i="1"/>
  <c r="B3" i="5" s="1"/>
  <c r="B9" i="5" l="1"/>
  <c r="B12" i="5" s="1"/>
</calcChain>
</file>

<file path=xl/sharedStrings.xml><?xml version="1.0" encoding="utf-8"?>
<sst xmlns="http://schemas.openxmlformats.org/spreadsheetml/2006/main" count="320" uniqueCount="66">
  <si>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</si>
  <si>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</si>
  <si>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</si>
  <si>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</si>
  <si>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</si>
  <si>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</si>
  <si>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</si>
  <si>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</si>
  <si>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</si>
  <si>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JULY 2020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</si>
  <si>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</si>
  <si>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</si>
  <si>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</si>
  <si>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</si>
  <si>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</si>
  <si>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</si>
  <si>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</si>
  <si>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</si>
  <si>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</si>
  <si>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</si>
  <si>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</si>
  <si>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</si>
  <si>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RegCharge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</si>
  <si>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</si>
  <si>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</si>
  <si>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</si>
  <si>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</si>
  <si>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</si>
  <si>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</si>
  <si>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</si>
  <si>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</si>
  <si>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ATM SOLUTIONS BFN</t>
  </si>
  <si>
    <t>ATM SOLUTIONS JHB</t>
  </si>
  <si>
    <t>BLOEMFONTEIN</t>
  </si>
  <si>
    <t>Road Freight</t>
  </si>
  <si>
    <t>PORT ELIZABETH</t>
  </si>
  <si>
    <t>DURBAN</t>
  </si>
  <si>
    <t>ATM SOLUTIONS DBN DEPOT</t>
  </si>
  <si>
    <t xml:space="preserve">AMT SOLUTIONS JHB </t>
  </si>
  <si>
    <t>ATM SOLUTIONS DBN</t>
  </si>
  <si>
    <t>KERSHEN REDD DBN</t>
  </si>
  <si>
    <t>GEORGE BANZA ATM JHB</t>
  </si>
  <si>
    <t>CAPE TOWN</t>
  </si>
  <si>
    <t>ATM SOLUTIONS WITBANK</t>
  </si>
  <si>
    <t>WITBANK</t>
  </si>
  <si>
    <t>ATM SOLUTINS DBN</t>
  </si>
  <si>
    <t xml:space="preserve">ATM SOLUTIONS JHB </t>
  </si>
  <si>
    <t>AMT SOLUTIONS DBN</t>
  </si>
  <si>
    <t>ATM SOLUTIONS CPT</t>
  </si>
  <si>
    <t>NATIONAL JHB</t>
  </si>
  <si>
    <t>NATIONAL BRANDS DBN</t>
  </si>
  <si>
    <t>SHACKWORKS JHB</t>
  </si>
  <si>
    <t>INTETO CONNECT CPT</t>
  </si>
  <si>
    <t>PRETORIA</t>
  </si>
  <si>
    <t>PRIONTEX</t>
  </si>
  <si>
    <t>BLUTECH</t>
  </si>
  <si>
    <t>PodDate</t>
  </si>
  <si>
    <t>KgCharge</t>
  </si>
  <si>
    <t>MinCharge</t>
  </si>
  <si>
    <t>Cr AMNT</t>
  </si>
  <si>
    <t>Dr AMNT</t>
  </si>
  <si>
    <t>ATM SOLUTIONS PLZ</t>
  </si>
  <si>
    <t xml:space="preserve"> ATM SOLUTIONS BFN</t>
  </si>
  <si>
    <t>NATPRO SPICENET DBN</t>
  </si>
  <si>
    <t>INTETO CONNECT PTA</t>
  </si>
  <si>
    <t>PRIONTEX CAPE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</si>
</sst>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0" fontId="0" fillId="0" borderId="0" xfId="0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D11" sqref="D11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9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WaybillsMAA001!W34</f>
        <v>40371.259999999995</v>
      </c>
    </row>
    <row r="4" spans="1:2" x14ac:dyDescent="0.25">
      <c r="A4" s="4" t="s">
        <v>5</v>
      </c>
      <c r="B4" s="10">
        <v>0</v>
      </c>
    </row>
    <row r="5" spans="1:2" x14ac:dyDescent="0.25">
      <c r="A5" s="4" t="s">
        <v>1</v>
      </c>
      <c r="B5" s="11">
        <f>WaybillsMFJ001!W6</f>
        <v>7637.0599999999995</v>
      </c>
    </row>
    <row r="6" spans="1:2" x14ac:dyDescent="0.25">
      <c r="A6" s="4" t="s">
        <v>2</v>
      </c>
      <c r="B6" s="11">
        <f>WaybillsMAP001!W3</f>
        <v>316.62</v>
      </c>
    </row>
    <row r="7" spans="1:2" x14ac:dyDescent="0.25">
      <c r="A7" s="4" t="s">
        <v>3</v>
      </c>
      <c r="B7" s="11">
        <f>WaybillsMAP002!W7</f>
        <v>8929.5099999999984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57254.45</v>
      </c>
    </row>
    <row r="12" spans="1:2" x14ac:dyDescent="0.25">
      <c r="A12" s="1" t="s">
        <v>8</v>
      </c>
      <c r="B12" s="6">
        <f>B9</f>
        <v>57254.45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opLeftCell="A8" workbookViewId="0">
      <selection activeCell="E34" sqref="E34"/>
    </sheetView>
  </sheetViews>
  <sheetFormatPr defaultColWidth="9.8554687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9.7109375" bestFit="1" customWidth="1"/>
    <col min="5" max="5" width="26.57031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9" bestFit="1" customWidth="1"/>
    <col min="22" max="22" width="7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x14ac:dyDescent="0.25">
      <c r="A1" s="16" t="s">
        <v>28</v>
      </c>
      <c r="B1" s="16" t="s">
        <v>29</v>
      </c>
      <c r="C1" s="16" t="s">
        <v>10</v>
      </c>
      <c r="D1" s="16" t="s">
        <v>11</v>
      </c>
      <c r="E1" s="16" t="s">
        <v>12</v>
      </c>
      <c r="F1" s="16" t="s">
        <v>13</v>
      </c>
      <c r="G1" s="16" t="s">
        <v>56</v>
      </c>
      <c r="H1" s="16" t="s">
        <v>14</v>
      </c>
      <c r="I1" s="16" t="s">
        <v>15</v>
      </c>
      <c r="J1" s="16" t="s">
        <v>16</v>
      </c>
      <c r="K1" s="16" t="s">
        <v>17</v>
      </c>
      <c r="L1" s="16" t="s">
        <v>18</v>
      </c>
      <c r="M1" s="16" t="s">
        <v>19</v>
      </c>
      <c r="N1" s="16" t="s">
        <v>20</v>
      </c>
      <c r="O1" s="16" t="s">
        <v>57</v>
      </c>
      <c r="P1" s="16" t="s">
        <v>58</v>
      </c>
      <c r="Q1" s="16" t="s">
        <v>21</v>
      </c>
      <c r="R1" s="16" t="s">
        <v>22</v>
      </c>
      <c r="S1" s="16" t="s">
        <v>23</v>
      </c>
      <c r="T1" s="16" t="s">
        <v>24</v>
      </c>
      <c r="U1" s="16" t="s">
        <v>25</v>
      </c>
      <c r="V1" s="16" t="s">
        <v>26</v>
      </c>
      <c r="W1" s="16" t="s">
        <v>27</v>
      </c>
      <c r="X1" s="17" t="s">
        <v>59</v>
      </c>
      <c r="Y1" s="17" t="s">
        <v>60</v>
      </c>
    </row>
    <row r="2" spans="1:25" x14ac:dyDescent="0.25">
      <c r="A2">
        <v>215850</v>
      </c>
      <c r="B2" s="14">
        <v>44022</v>
      </c>
      <c r="C2">
        <v>3430477</v>
      </c>
      <c r="D2" t="s">
        <v>31</v>
      </c>
      <c r="E2" t="s">
        <v>32</v>
      </c>
      <c r="F2" s="14">
        <v>44012</v>
      </c>
      <c r="G2" s="14"/>
      <c r="H2" t="s">
        <v>33</v>
      </c>
      <c r="I2" t="s">
        <v>30</v>
      </c>
      <c r="J2" t="s">
        <v>34</v>
      </c>
      <c r="K2">
        <v>9</v>
      </c>
      <c r="L2">
        <v>618</v>
      </c>
      <c r="M2">
        <v>1357</v>
      </c>
      <c r="N2">
        <v>1357</v>
      </c>
      <c r="O2" s="16"/>
      <c r="P2" s="16"/>
      <c r="Q2">
        <v>2714</v>
      </c>
      <c r="R2">
        <v>0</v>
      </c>
      <c r="S2">
        <v>10</v>
      </c>
      <c r="T2">
        <v>428.81</v>
      </c>
      <c r="U2">
        <v>3152.81</v>
      </c>
      <c r="V2">
        <v>472.92</v>
      </c>
      <c r="W2">
        <v>3625.73</v>
      </c>
    </row>
    <row r="3" spans="1:25" x14ac:dyDescent="0.25">
      <c r="A3">
        <v>217276</v>
      </c>
      <c r="B3" s="14">
        <v>44037</v>
      </c>
      <c r="C3">
        <v>3429622</v>
      </c>
      <c r="D3" t="s">
        <v>32</v>
      </c>
      <c r="E3" t="s">
        <v>61</v>
      </c>
      <c r="F3" s="14">
        <v>44036</v>
      </c>
      <c r="G3" s="14"/>
      <c r="H3" t="s">
        <v>30</v>
      </c>
      <c r="I3" t="s">
        <v>35</v>
      </c>
      <c r="J3" t="s">
        <v>34</v>
      </c>
      <c r="K3">
        <v>1</v>
      </c>
      <c r="L3">
        <v>362</v>
      </c>
      <c r="M3">
        <v>220</v>
      </c>
      <c r="N3">
        <v>362</v>
      </c>
      <c r="O3" s="16"/>
      <c r="P3" s="16"/>
      <c r="Q3">
        <v>796.4</v>
      </c>
      <c r="R3">
        <v>0</v>
      </c>
      <c r="S3">
        <v>10</v>
      </c>
      <c r="T3">
        <v>164.06</v>
      </c>
      <c r="U3">
        <v>970.46</v>
      </c>
      <c r="V3">
        <v>145.57</v>
      </c>
      <c r="W3">
        <v>1116.03</v>
      </c>
    </row>
    <row r="4" spans="1:25" x14ac:dyDescent="0.25">
      <c r="A4">
        <v>216126</v>
      </c>
      <c r="B4" s="14">
        <v>44026</v>
      </c>
      <c r="C4">
        <v>3429638</v>
      </c>
      <c r="D4" s="16" t="s">
        <v>32</v>
      </c>
      <c r="E4" t="s">
        <v>39</v>
      </c>
      <c r="F4" s="14">
        <v>44020</v>
      </c>
      <c r="G4" s="14"/>
      <c r="H4" t="s">
        <v>30</v>
      </c>
      <c r="I4" t="s">
        <v>36</v>
      </c>
      <c r="J4" t="s">
        <v>34</v>
      </c>
      <c r="K4">
        <v>2</v>
      </c>
      <c r="L4">
        <v>699</v>
      </c>
      <c r="M4">
        <v>470</v>
      </c>
      <c r="N4">
        <v>699</v>
      </c>
      <c r="O4" s="16"/>
      <c r="P4" s="16"/>
      <c r="Q4">
        <v>873.75</v>
      </c>
      <c r="R4">
        <v>0</v>
      </c>
      <c r="S4">
        <v>10</v>
      </c>
      <c r="T4">
        <v>179.99</v>
      </c>
      <c r="U4">
        <v>1063.74</v>
      </c>
      <c r="V4">
        <v>159.56</v>
      </c>
      <c r="W4">
        <v>1223.3</v>
      </c>
    </row>
    <row r="5" spans="1:25" x14ac:dyDescent="0.25">
      <c r="A5">
        <v>216687</v>
      </c>
      <c r="B5" s="14">
        <v>44033</v>
      </c>
      <c r="C5">
        <v>3430484</v>
      </c>
      <c r="D5" t="s">
        <v>31</v>
      </c>
      <c r="E5" t="s">
        <v>32</v>
      </c>
      <c r="F5" s="14">
        <v>44022</v>
      </c>
      <c r="G5" s="14"/>
      <c r="H5" t="s">
        <v>33</v>
      </c>
      <c r="I5" t="s">
        <v>30</v>
      </c>
      <c r="J5" t="s">
        <v>34</v>
      </c>
      <c r="K5">
        <v>1</v>
      </c>
      <c r="L5">
        <v>162</v>
      </c>
      <c r="M5">
        <v>167</v>
      </c>
      <c r="N5">
        <v>167</v>
      </c>
      <c r="O5" s="16"/>
      <c r="P5" s="16"/>
      <c r="Q5">
        <v>334</v>
      </c>
      <c r="R5">
        <v>0</v>
      </c>
      <c r="S5">
        <v>10</v>
      </c>
      <c r="T5">
        <v>68.8</v>
      </c>
      <c r="U5">
        <v>412.8</v>
      </c>
      <c r="V5">
        <v>61.92</v>
      </c>
      <c r="W5">
        <v>474.72</v>
      </c>
    </row>
    <row r="6" spans="1:25" x14ac:dyDescent="0.25">
      <c r="A6">
        <v>216126</v>
      </c>
      <c r="B6" s="14">
        <v>44026</v>
      </c>
      <c r="C6">
        <v>3429634</v>
      </c>
      <c r="D6" t="s">
        <v>32</v>
      </c>
      <c r="E6" t="s">
        <v>39</v>
      </c>
      <c r="F6" s="14">
        <v>44022</v>
      </c>
      <c r="G6" s="14"/>
      <c r="H6" t="s">
        <v>30</v>
      </c>
      <c r="I6" t="s">
        <v>36</v>
      </c>
      <c r="J6" t="s">
        <v>34</v>
      </c>
      <c r="K6">
        <v>1</v>
      </c>
      <c r="L6">
        <v>273</v>
      </c>
      <c r="M6">
        <v>110</v>
      </c>
      <c r="N6">
        <v>273</v>
      </c>
      <c r="O6" s="16"/>
      <c r="P6" s="16"/>
      <c r="Q6">
        <v>341.25</v>
      </c>
      <c r="R6">
        <v>0</v>
      </c>
      <c r="S6">
        <v>10</v>
      </c>
      <c r="T6">
        <v>70.3</v>
      </c>
      <c r="U6">
        <v>421.55</v>
      </c>
      <c r="V6">
        <v>63.23</v>
      </c>
      <c r="W6">
        <v>484.78</v>
      </c>
    </row>
    <row r="7" spans="1:25" x14ac:dyDescent="0.25">
      <c r="A7">
        <v>216126</v>
      </c>
      <c r="B7" s="14">
        <v>44026</v>
      </c>
      <c r="C7">
        <v>3400762</v>
      </c>
      <c r="D7" t="s">
        <v>32</v>
      </c>
      <c r="E7" t="s">
        <v>37</v>
      </c>
      <c r="F7" s="14">
        <v>44014</v>
      </c>
      <c r="G7" s="14"/>
      <c r="H7" t="s">
        <v>30</v>
      </c>
      <c r="I7" t="s">
        <v>36</v>
      </c>
      <c r="J7" t="s">
        <v>34</v>
      </c>
      <c r="K7">
        <v>3</v>
      </c>
      <c r="L7">
        <v>475</v>
      </c>
      <c r="M7">
        <v>433</v>
      </c>
      <c r="N7">
        <v>475</v>
      </c>
      <c r="O7" s="16"/>
      <c r="P7" s="16"/>
      <c r="Q7">
        <v>593.75</v>
      </c>
      <c r="R7">
        <v>0</v>
      </c>
      <c r="S7">
        <v>10</v>
      </c>
      <c r="T7">
        <v>122.31</v>
      </c>
      <c r="U7">
        <v>726.06</v>
      </c>
      <c r="V7">
        <v>108.91</v>
      </c>
      <c r="W7">
        <v>834.97</v>
      </c>
    </row>
    <row r="8" spans="1:25" x14ac:dyDescent="0.25">
      <c r="A8">
        <v>217276</v>
      </c>
      <c r="B8" s="14">
        <v>44037</v>
      </c>
      <c r="C8">
        <v>3401234</v>
      </c>
      <c r="D8" t="s">
        <v>31</v>
      </c>
      <c r="E8" t="s">
        <v>32</v>
      </c>
      <c r="F8" s="14">
        <v>44035</v>
      </c>
      <c r="G8" s="14"/>
      <c r="H8" t="s">
        <v>33</v>
      </c>
      <c r="I8" t="s">
        <v>30</v>
      </c>
      <c r="J8" t="s">
        <v>34</v>
      </c>
      <c r="K8">
        <v>2</v>
      </c>
      <c r="L8">
        <v>276</v>
      </c>
      <c r="M8">
        <v>390</v>
      </c>
      <c r="N8">
        <v>390</v>
      </c>
      <c r="O8" s="16"/>
      <c r="P8" s="16"/>
      <c r="Q8">
        <v>780</v>
      </c>
      <c r="R8">
        <v>0</v>
      </c>
      <c r="S8">
        <v>10</v>
      </c>
      <c r="T8">
        <v>160.68</v>
      </c>
      <c r="U8">
        <v>950.68</v>
      </c>
      <c r="V8">
        <v>142.6</v>
      </c>
      <c r="W8">
        <v>1093.28</v>
      </c>
    </row>
    <row r="9" spans="1:25" x14ac:dyDescent="0.25">
      <c r="A9">
        <v>216979</v>
      </c>
      <c r="B9" s="14">
        <v>44036</v>
      </c>
      <c r="C9">
        <v>3429631</v>
      </c>
      <c r="D9" t="s">
        <v>32</v>
      </c>
      <c r="E9" t="s">
        <v>61</v>
      </c>
      <c r="F9" s="14">
        <v>44028</v>
      </c>
      <c r="G9" s="14"/>
      <c r="H9" t="s">
        <v>30</v>
      </c>
      <c r="I9" t="s">
        <v>35</v>
      </c>
      <c r="J9" t="s">
        <v>34</v>
      </c>
      <c r="K9">
        <v>1</v>
      </c>
      <c r="L9">
        <v>144</v>
      </c>
      <c r="M9">
        <v>130</v>
      </c>
      <c r="N9">
        <v>144</v>
      </c>
      <c r="O9" s="16"/>
      <c r="P9" s="16"/>
      <c r="Q9">
        <v>316.8</v>
      </c>
      <c r="R9">
        <v>0</v>
      </c>
      <c r="S9">
        <v>10</v>
      </c>
      <c r="T9">
        <v>65.260000000000005</v>
      </c>
      <c r="U9">
        <v>392.06</v>
      </c>
      <c r="V9">
        <v>58.81</v>
      </c>
      <c r="W9">
        <v>450.87</v>
      </c>
    </row>
    <row r="10" spans="1:25" x14ac:dyDescent="0.25">
      <c r="A10">
        <v>216687</v>
      </c>
      <c r="B10" s="14">
        <v>44033</v>
      </c>
      <c r="C10">
        <v>3429630</v>
      </c>
      <c r="D10" s="16" t="s">
        <v>32</v>
      </c>
      <c r="E10" t="s">
        <v>39</v>
      </c>
      <c r="F10" s="14">
        <v>44028</v>
      </c>
      <c r="G10" s="14"/>
      <c r="H10" t="s">
        <v>30</v>
      </c>
      <c r="I10" t="s">
        <v>36</v>
      </c>
      <c r="J10" t="s">
        <v>34</v>
      </c>
      <c r="K10">
        <v>3</v>
      </c>
      <c r="L10">
        <v>1030</v>
      </c>
      <c r="M10">
        <v>820</v>
      </c>
      <c r="N10">
        <v>1030</v>
      </c>
      <c r="O10" s="16"/>
      <c r="P10" s="16"/>
      <c r="Q10">
        <v>1287.5</v>
      </c>
      <c r="R10">
        <v>0</v>
      </c>
      <c r="S10">
        <v>10</v>
      </c>
      <c r="T10">
        <v>265.23</v>
      </c>
      <c r="U10">
        <v>1562.73</v>
      </c>
      <c r="V10">
        <v>234.41</v>
      </c>
      <c r="W10">
        <v>1797.14</v>
      </c>
    </row>
    <row r="11" spans="1:25" x14ac:dyDescent="0.25">
      <c r="A11">
        <v>216407</v>
      </c>
      <c r="B11" s="14">
        <v>44029</v>
      </c>
      <c r="C11">
        <v>3429632</v>
      </c>
      <c r="D11" t="s">
        <v>38</v>
      </c>
      <c r="E11" t="s">
        <v>39</v>
      </c>
      <c r="F11" s="14">
        <v>44026</v>
      </c>
      <c r="G11" s="14"/>
      <c r="H11" t="s">
        <v>30</v>
      </c>
      <c r="I11" t="s">
        <v>36</v>
      </c>
      <c r="J11" t="s">
        <v>34</v>
      </c>
      <c r="K11">
        <v>1</v>
      </c>
      <c r="L11">
        <v>100</v>
      </c>
      <c r="M11">
        <v>170</v>
      </c>
      <c r="N11">
        <v>170</v>
      </c>
      <c r="O11" s="16"/>
      <c r="P11" s="16"/>
      <c r="Q11">
        <v>212.5</v>
      </c>
      <c r="R11">
        <v>0</v>
      </c>
      <c r="S11">
        <v>10</v>
      </c>
      <c r="T11">
        <v>43.78</v>
      </c>
      <c r="U11">
        <v>266.27999999999997</v>
      </c>
      <c r="V11">
        <v>39.94</v>
      </c>
      <c r="W11">
        <v>306.22000000000003</v>
      </c>
    </row>
    <row r="12" spans="1:25" x14ac:dyDescent="0.25">
      <c r="A12">
        <v>216979</v>
      </c>
      <c r="B12" s="14">
        <v>44036</v>
      </c>
      <c r="C12">
        <v>3401085</v>
      </c>
      <c r="D12" t="s">
        <v>31</v>
      </c>
      <c r="E12" t="s">
        <v>32</v>
      </c>
      <c r="F12" s="14">
        <v>44032</v>
      </c>
      <c r="G12" s="14"/>
      <c r="H12" t="s">
        <v>33</v>
      </c>
      <c r="I12" t="s">
        <v>30</v>
      </c>
      <c r="J12" t="s">
        <v>34</v>
      </c>
      <c r="K12">
        <v>4</v>
      </c>
      <c r="L12">
        <v>847</v>
      </c>
      <c r="M12">
        <v>186</v>
      </c>
      <c r="N12">
        <v>847</v>
      </c>
      <c r="O12" s="16"/>
      <c r="P12" s="16"/>
      <c r="Q12">
        <v>1694</v>
      </c>
      <c r="R12">
        <v>0</v>
      </c>
      <c r="S12">
        <v>10</v>
      </c>
      <c r="T12">
        <v>348.96</v>
      </c>
      <c r="U12">
        <v>2052.96</v>
      </c>
      <c r="V12">
        <v>307.94</v>
      </c>
      <c r="W12">
        <v>2360.9</v>
      </c>
    </row>
    <row r="13" spans="1:25" x14ac:dyDescent="0.25">
      <c r="A13">
        <v>217276</v>
      </c>
      <c r="B13" s="14">
        <v>44037</v>
      </c>
      <c r="C13">
        <v>3429633</v>
      </c>
      <c r="D13" t="s">
        <v>32</v>
      </c>
      <c r="E13" t="s">
        <v>31</v>
      </c>
      <c r="F13" s="14">
        <v>44025</v>
      </c>
      <c r="G13" s="14"/>
      <c r="H13" t="s">
        <v>30</v>
      </c>
      <c r="I13" t="s">
        <v>33</v>
      </c>
      <c r="J13" t="s">
        <v>34</v>
      </c>
      <c r="K13">
        <v>1</v>
      </c>
      <c r="L13">
        <v>166</v>
      </c>
      <c r="M13">
        <v>110</v>
      </c>
      <c r="N13">
        <v>166</v>
      </c>
      <c r="O13" s="16"/>
      <c r="P13" s="16"/>
      <c r="Q13">
        <v>332</v>
      </c>
      <c r="R13">
        <v>0</v>
      </c>
      <c r="S13">
        <v>10</v>
      </c>
      <c r="T13">
        <v>68.39</v>
      </c>
      <c r="U13">
        <v>410.39</v>
      </c>
      <c r="V13">
        <v>61.56</v>
      </c>
      <c r="W13">
        <v>471.95</v>
      </c>
    </row>
    <row r="14" spans="1:25" x14ac:dyDescent="0.25">
      <c r="A14">
        <v>215543</v>
      </c>
      <c r="B14" s="14">
        <v>44019</v>
      </c>
      <c r="C14">
        <v>3349489</v>
      </c>
      <c r="D14" t="s">
        <v>40</v>
      </c>
      <c r="E14" t="s">
        <v>41</v>
      </c>
      <c r="F14" s="14">
        <v>44011</v>
      </c>
      <c r="G14" s="14"/>
      <c r="H14" t="s">
        <v>36</v>
      </c>
      <c r="I14" t="s">
        <v>30</v>
      </c>
      <c r="J14" t="s">
        <v>34</v>
      </c>
      <c r="K14">
        <v>3</v>
      </c>
      <c r="L14">
        <v>127</v>
      </c>
      <c r="M14">
        <v>110</v>
      </c>
      <c r="N14">
        <v>127</v>
      </c>
      <c r="O14" s="16"/>
      <c r="P14" s="16"/>
      <c r="Q14">
        <v>165</v>
      </c>
      <c r="R14">
        <v>0</v>
      </c>
      <c r="S14">
        <v>10</v>
      </c>
      <c r="T14">
        <v>26.07</v>
      </c>
      <c r="U14">
        <v>201.07</v>
      </c>
      <c r="V14">
        <v>30.16</v>
      </c>
      <c r="W14">
        <v>231.23</v>
      </c>
    </row>
    <row r="15" spans="1:25" x14ac:dyDescent="0.25">
      <c r="A15">
        <v>215543</v>
      </c>
      <c r="B15" s="14">
        <v>44019</v>
      </c>
      <c r="C15">
        <v>3429646</v>
      </c>
      <c r="D15" t="s">
        <v>32</v>
      </c>
      <c r="E15" t="s">
        <v>39</v>
      </c>
      <c r="F15" s="14">
        <v>44008</v>
      </c>
      <c r="G15" s="14"/>
      <c r="H15" t="s">
        <v>30</v>
      </c>
      <c r="I15" t="s">
        <v>36</v>
      </c>
      <c r="J15" t="s">
        <v>34</v>
      </c>
      <c r="K15">
        <v>3</v>
      </c>
      <c r="L15">
        <v>507</v>
      </c>
      <c r="M15">
        <v>220</v>
      </c>
      <c r="N15">
        <v>507</v>
      </c>
      <c r="O15" s="16"/>
      <c r="P15" s="16"/>
      <c r="Q15">
        <v>633.75</v>
      </c>
      <c r="R15">
        <v>0</v>
      </c>
      <c r="S15">
        <v>10</v>
      </c>
      <c r="T15">
        <v>100.13</v>
      </c>
      <c r="U15">
        <v>743.88</v>
      </c>
      <c r="V15">
        <v>111.58</v>
      </c>
      <c r="W15">
        <v>855.46</v>
      </c>
    </row>
    <row r="16" spans="1:25" x14ac:dyDescent="0.25">
      <c r="A16">
        <v>217276</v>
      </c>
      <c r="B16" s="14">
        <v>44037</v>
      </c>
      <c r="C16">
        <v>3429625</v>
      </c>
      <c r="D16" t="s">
        <v>32</v>
      </c>
      <c r="E16" t="s">
        <v>62</v>
      </c>
      <c r="F16" s="14">
        <v>44033</v>
      </c>
      <c r="G16" s="14"/>
      <c r="H16" t="s">
        <v>30</v>
      </c>
      <c r="I16" t="s">
        <v>33</v>
      </c>
      <c r="J16" t="s">
        <v>34</v>
      </c>
      <c r="K16">
        <v>2</v>
      </c>
      <c r="L16">
        <v>408</v>
      </c>
      <c r="M16">
        <v>580</v>
      </c>
      <c r="N16">
        <v>580</v>
      </c>
      <c r="O16" s="16"/>
      <c r="P16" s="16"/>
      <c r="Q16">
        <v>1160</v>
      </c>
      <c r="R16">
        <v>0</v>
      </c>
      <c r="S16">
        <v>10</v>
      </c>
      <c r="T16">
        <v>238.96</v>
      </c>
      <c r="U16">
        <v>1408.96</v>
      </c>
      <c r="V16">
        <v>211.34</v>
      </c>
      <c r="W16">
        <v>1620.3</v>
      </c>
    </row>
    <row r="17" spans="1:23" x14ac:dyDescent="0.25">
      <c r="A17">
        <v>217276</v>
      </c>
      <c r="B17" s="14">
        <v>44037</v>
      </c>
      <c r="C17">
        <v>3429645</v>
      </c>
      <c r="D17" s="16" t="s">
        <v>32</v>
      </c>
      <c r="E17" s="16" t="s">
        <v>62</v>
      </c>
      <c r="F17" s="14">
        <v>44008</v>
      </c>
      <c r="G17" s="14"/>
      <c r="H17" t="s">
        <v>30</v>
      </c>
      <c r="I17" t="s">
        <v>33</v>
      </c>
      <c r="J17" t="s">
        <v>34</v>
      </c>
      <c r="K17">
        <v>3</v>
      </c>
      <c r="L17">
        <v>596</v>
      </c>
      <c r="M17">
        <v>720</v>
      </c>
      <c r="N17">
        <v>720</v>
      </c>
      <c r="O17" s="16"/>
      <c r="P17" s="16"/>
      <c r="Q17">
        <v>1440</v>
      </c>
      <c r="R17">
        <v>0</v>
      </c>
      <c r="S17">
        <v>10</v>
      </c>
      <c r="T17">
        <v>227.52</v>
      </c>
      <c r="U17">
        <v>1677.52</v>
      </c>
      <c r="V17">
        <v>251.63</v>
      </c>
      <c r="W17">
        <v>1929.15</v>
      </c>
    </row>
    <row r="18" spans="1:23" x14ac:dyDescent="0.25">
      <c r="A18">
        <v>216979</v>
      </c>
      <c r="B18" s="14">
        <v>44036</v>
      </c>
      <c r="C18">
        <v>3429624</v>
      </c>
      <c r="D18" t="s">
        <v>32</v>
      </c>
      <c r="E18" t="s">
        <v>39</v>
      </c>
      <c r="F18" s="14">
        <v>44033</v>
      </c>
      <c r="G18" s="14"/>
      <c r="H18" t="s">
        <v>30</v>
      </c>
      <c r="I18" t="s">
        <v>36</v>
      </c>
      <c r="J18" t="s">
        <v>34</v>
      </c>
      <c r="K18">
        <v>2</v>
      </c>
      <c r="L18">
        <v>178</v>
      </c>
      <c r="M18">
        <v>157</v>
      </c>
      <c r="N18">
        <v>178</v>
      </c>
      <c r="O18" s="16"/>
      <c r="P18" s="16"/>
      <c r="Q18">
        <v>222.5</v>
      </c>
      <c r="R18">
        <v>0</v>
      </c>
      <c r="S18">
        <v>10</v>
      </c>
      <c r="T18">
        <v>45.84</v>
      </c>
      <c r="U18">
        <v>278.33999999999997</v>
      </c>
      <c r="V18">
        <v>41.75</v>
      </c>
      <c r="W18">
        <v>320.08999999999997</v>
      </c>
    </row>
    <row r="19" spans="1:23" x14ac:dyDescent="0.25">
      <c r="A19">
        <v>217276</v>
      </c>
      <c r="B19" s="14">
        <v>44037</v>
      </c>
      <c r="C19">
        <v>3429627</v>
      </c>
      <c r="D19" s="16" t="s">
        <v>32</v>
      </c>
      <c r="E19" t="s">
        <v>61</v>
      </c>
      <c r="F19" s="14">
        <v>44032</v>
      </c>
      <c r="G19" s="14"/>
      <c r="H19" t="s">
        <v>30</v>
      </c>
      <c r="I19" t="s">
        <v>35</v>
      </c>
      <c r="J19" t="s">
        <v>34</v>
      </c>
      <c r="K19">
        <v>7</v>
      </c>
      <c r="L19">
        <v>470</v>
      </c>
      <c r="M19">
        <v>1161</v>
      </c>
      <c r="N19">
        <v>1161</v>
      </c>
      <c r="O19" s="16"/>
      <c r="P19" s="16"/>
      <c r="Q19">
        <v>2554.1999999999998</v>
      </c>
      <c r="R19">
        <v>0</v>
      </c>
      <c r="S19">
        <v>10</v>
      </c>
      <c r="T19">
        <v>526.16999999999996</v>
      </c>
      <c r="U19">
        <v>3090.37</v>
      </c>
      <c r="V19">
        <v>463.56</v>
      </c>
      <c r="W19">
        <v>3553.93</v>
      </c>
    </row>
    <row r="20" spans="1:23" x14ac:dyDescent="0.25">
      <c r="A20">
        <v>215543</v>
      </c>
      <c r="B20" s="14">
        <v>44019</v>
      </c>
      <c r="C20">
        <v>3429644</v>
      </c>
      <c r="D20" s="16" t="s">
        <v>32</v>
      </c>
      <c r="E20" t="s">
        <v>48</v>
      </c>
      <c r="F20" s="14">
        <v>44011</v>
      </c>
      <c r="G20" s="14"/>
      <c r="H20" t="s">
        <v>30</v>
      </c>
      <c r="I20" t="s">
        <v>42</v>
      </c>
      <c r="J20" t="s">
        <v>34</v>
      </c>
      <c r="K20">
        <v>1</v>
      </c>
      <c r="L20">
        <v>109</v>
      </c>
      <c r="M20">
        <v>190</v>
      </c>
      <c r="N20">
        <v>190</v>
      </c>
      <c r="O20" s="16"/>
      <c r="P20" s="16"/>
      <c r="Q20">
        <v>380</v>
      </c>
      <c r="R20">
        <v>0</v>
      </c>
      <c r="S20">
        <v>10</v>
      </c>
      <c r="T20">
        <v>60.04</v>
      </c>
      <c r="U20">
        <v>450.04</v>
      </c>
      <c r="V20">
        <v>67.510000000000005</v>
      </c>
      <c r="W20">
        <v>517.54999999999995</v>
      </c>
    </row>
    <row r="21" spans="1:23" x14ac:dyDescent="0.25">
      <c r="A21">
        <v>216407</v>
      </c>
      <c r="B21" s="14">
        <v>44029</v>
      </c>
      <c r="C21">
        <v>3429637</v>
      </c>
      <c r="D21" t="s">
        <v>32</v>
      </c>
      <c r="E21" t="s">
        <v>43</v>
      </c>
      <c r="F21" s="14">
        <v>44020</v>
      </c>
      <c r="G21" s="14"/>
      <c r="H21" t="s">
        <v>30</v>
      </c>
      <c r="I21" t="s">
        <v>44</v>
      </c>
      <c r="J21" t="s">
        <v>34</v>
      </c>
      <c r="K21">
        <v>1</v>
      </c>
      <c r="L21">
        <v>117</v>
      </c>
      <c r="M21">
        <v>140</v>
      </c>
      <c r="N21">
        <v>140</v>
      </c>
      <c r="O21" s="16"/>
      <c r="P21" s="16"/>
      <c r="Q21">
        <v>581</v>
      </c>
      <c r="R21" s="16">
        <v>0</v>
      </c>
      <c r="S21">
        <v>10</v>
      </c>
      <c r="T21">
        <v>119.69</v>
      </c>
      <c r="U21">
        <v>710.69</v>
      </c>
      <c r="V21">
        <v>106.6</v>
      </c>
      <c r="W21">
        <v>817.29</v>
      </c>
    </row>
    <row r="22" spans="1:23" x14ac:dyDescent="0.25">
      <c r="A22">
        <v>217276</v>
      </c>
      <c r="B22" s="14">
        <v>44037</v>
      </c>
      <c r="C22">
        <v>3429623</v>
      </c>
      <c r="D22" t="s">
        <v>32</v>
      </c>
      <c r="E22" t="s">
        <v>45</v>
      </c>
      <c r="F22" s="14">
        <v>44035</v>
      </c>
      <c r="G22" s="14"/>
      <c r="H22" t="s">
        <v>30</v>
      </c>
      <c r="I22" t="s">
        <v>36</v>
      </c>
      <c r="J22" t="s">
        <v>34</v>
      </c>
      <c r="K22">
        <v>2</v>
      </c>
      <c r="L22">
        <v>395</v>
      </c>
      <c r="M22">
        <v>310</v>
      </c>
      <c r="N22">
        <v>395</v>
      </c>
      <c r="O22" s="16"/>
      <c r="P22" s="16"/>
      <c r="Q22">
        <v>493.75</v>
      </c>
      <c r="R22">
        <v>0</v>
      </c>
      <c r="S22">
        <v>10</v>
      </c>
      <c r="T22">
        <v>101.71</v>
      </c>
      <c r="U22">
        <v>605.46</v>
      </c>
      <c r="V22">
        <v>90.82</v>
      </c>
      <c r="W22">
        <v>696.28</v>
      </c>
    </row>
    <row r="23" spans="1:23" x14ac:dyDescent="0.25">
      <c r="A23">
        <v>216979</v>
      </c>
      <c r="B23" s="14">
        <v>44036</v>
      </c>
      <c r="C23">
        <v>3462095</v>
      </c>
      <c r="D23" t="s">
        <v>61</v>
      </c>
      <c r="E23" t="s">
        <v>32</v>
      </c>
      <c r="F23" s="14">
        <v>44025</v>
      </c>
      <c r="G23" s="14"/>
      <c r="H23" t="s">
        <v>35</v>
      </c>
      <c r="I23" t="s">
        <v>30</v>
      </c>
      <c r="J23" t="s">
        <v>34</v>
      </c>
      <c r="K23">
        <v>2</v>
      </c>
      <c r="L23">
        <v>820</v>
      </c>
      <c r="M23">
        <v>2020</v>
      </c>
      <c r="N23">
        <v>2020</v>
      </c>
      <c r="O23" s="16"/>
      <c r="P23" s="16"/>
      <c r="Q23">
        <v>4444</v>
      </c>
      <c r="R23">
        <v>0</v>
      </c>
      <c r="S23">
        <v>10</v>
      </c>
      <c r="T23">
        <v>915.46</v>
      </c>
      <c r="U23">
        <v>5369.46</v>
      </c>
      <c r="V23">
        <v>805.42</v>
      </c>
      <c r="W23">
        <v>6174.88</v>
      </c>
    </row>
    <row r="24" spans="1:23" x14ac:dyDescent="0.25">
      <c r="A24">
        <v>216126</v>
      </c>
      <c r="B24" s="14">
        <v>44026</v>
      </c>
      <c r="C24">
        <v>3429636</v>
      </c>
      <c r="D24" t="s">
        <v>32</v>
      </c>
      <c r="E24" t="s">
        <v>39</v>
      </c>
      <c r="F24" s="14">
        <v>44021</v>
      </c>
      <c r="G24" s="14"/>
      <c r="H24" t="s">
        <v>30</v>
      </c>
      <c r="I24" t="s">
        <v>36</v>
      </c>
      <c r="J24" t="s">
        <v>34</v>
      </c>
      <c r="K24">
        <v>1</v>
      </c>
      <c r="L24">
        <v>217</v>
      </c>
      <c r="M24">
        <v>420</v>
      </c>
      <c r="N24">
        <v>420</v>
      </c>
      <c r="O24" s="16"/>
      <c r="P24" s="16"/>
      <c r="Q24">
        <v>525</v>
      </c>
      <c r="R24">
        <v>0</v>
      </c>
      <c r="S24">
        <v>10</v>
      </c>
      <c r="T24">
        <v>108.15</v>
      </c>
      <c r="U24">
        <v>643.15</v>
      </c>
      <c r="V24">
        <v>96.47</v>
      </c>
      <c r="W24">
        <v>739.62</v>
      </c>
    </row>
    <row r="25" spans="1:23" x14ac:dyDescent="0.25">
      <c r="A25">
        <v>216126</v>
      </c>
      <c r="B25" s="14">
        <v>44026</v>
      </c>
      <c r="C25">
        <v>3429635</v>
      </c>
      <c r="D25" s="16" t="s">
        <v>32</v>
      </c>
      <c r="E25" t="s">
        <v>61</v>
      </c>
      <c r="F25" s="14">
        <v>44022</v>
      </c>
      <c r="G25" s="14"/>
      <c r="H25" t="s">
        <v>30</v>
      </c>
      <c r="I25" t="s">
        <v>35</v>
      </c>
      <c r="J25" t="s">
        <v>34</v>
      </c>
      <c r="K25">
        <v>4</v>
      </c>
      <c r="L25">
        <v>681</v>
      </c>
      <c r="M25">
        <v>890</v>
      </c>
      <c r="N25">
        <v>890</v>
      </c>
      <c r="O25" s="16"/>
      <c r="P25" s="16"/>
      <c r="Q25">
        <v>1958</v>
      </c>
      <c r="R25">
        <v>0</v>
      </c>
      <c r="S25">
        <v>10</v>
      </c>
      <c r="T25">
        <v>403.35</v>
      </c>
      <c r="U25">
        <v>2371.35</v>
      </c>
      <c r="V25">
        <v>355.7</v>
      </c>
      <c r="W25">
        <v>2727.05</v>
      </c>
    </row>
    <row r="26" spans="1:23" x14ac:dyDescent="0.25">
      <c r="A26">
        <v>216979</v>
      </c>
      <c r="B26" s="14">
        <v>44036</v>
      </c>
      <c r="C26">
        <v>3429626</v>
      </c>
      <c r="D26" s="16" t="s">
        <v>32</v>
      </c>
      <c r="E26" t="s">
        <v>39</v>
      </c>
      <c r="F26" s="14">
        <v>44032</v>
      </c>
      <c r="G26" s="14"/>
      <c r="H26" t="s">
        <v>30</v>
      </c>
      <c r="I26" t="s">
        <v>36</v>
      </c>
      <c r="J26" t="s">
        <v>34</v>
      </c>
      <c r="K26">
        <v>1</v>
      </c>
      <c r="L26">
        <v>365</v>
      </c>
      <c r="M26">
        <v>190</v>
      </c>
      <c r="N26">
        <v>365</v>
      </c>
      <c r="O26" s="16"/>
      <c r="P26" s="16"/>
      <c r="Q26">
        <v>456.25</v>
      </c>
      <c r="R26">
        <v>0</v>
      </c>
      <c r="S26">
        <v>10</v>
      </c>
      <c r="T26">
        <v>93.99</v>
      </c>
      <c r="U26">
        <v>560.24</v>
      </c>
      <c r="V26">
        <v>84.04</v>
      </c>
      <c r="W26">
        <v>644.28</v>
      </c>
    </row>
    <row r="27" spans="1:23" x14ac:dyDescent="0.25">
      <c r="A27">
        <v>217276</v>
      </c>
      <c r="B27" s="14">
        <v>44037</v>
      </c>
      <c r="C27">
        <v>3429629</v>
      </c>
      <c r="D27" s="16" t="s">
        <v>32</v>
      </c>
      <c r="E27" t="s">
        <v>31</v>
      </c>
      <c r="F27" s="14">
        <v>44028</v>
      </c>
      <c r="G27" s="14"/>
      <c r="H27" t="s">
        <v>30</v>
      </c>
      <c r="I27" t="s">
        <v>33</v>
      </c>
      <c r="J27" t="s">
        <v>34</v>
      </c>
      <c r="K27">
        <v>2</v>
      </c>
      <c r="L27">
        <v>324</v>
      </c>
      <c r="M27">
        <v>240</v>
      </c>
      <c r="N27">
        <v>324</v>
      </c>
      <c r="O27" s="16"/>
      <c r="P27" s="16"/>
      <c r="Q27">
        <v>648</v>
      </c>
      <c r="R27">
        <v>0</v>
      </c>
      <c r="S27">
        <v>10</v>
      </c>
      <c r="T27">
        <v>133.49</v>
      </c>
      <c r="U27">
        <v>791.49</v>
      </c>
      <c r="V27">
        <v>118.72</v>
      </c>
      <c r="W27">
        <v>910.21</v>
      </c>
    </row>
    <row r="28" spans="1:23" x14ac:dyDescent="0.25">
      <c r="A28">
        <v>215850</v>
      </c>
      <c r="B28" s="14">
        <v>44022</v>
      </c>
      <c r="C28">
        <v>3429642</v>
      </c>
      <c r="D28" s="16" t="s">
        <v>32</v>
      </c>
      <c r="E28" t="s">
        <v>39</v>
      </c>
      <c r="F28" s="14">
        <v>44015</v>
      </c>
      <c r="G28" s="14"/>
      <c r="H28" t="s">
        <v>30</v>
      </c>
      <c r="I28" t="s">
        <v>36</v>
      </c>
      <c r="J28" t="s">
        <v>34</v>
      </c>
      <c r="K28">
        <v>1</v>
      </c>
      <c r="L28">
        <v>337</v>
      </c>
      <c r="M28">
        <v>210</v>
      </c>
      <c r="N28">
        <v>337</v>
      </c>
      <c r="O28" s="16"/>
      <c r="P28" s="16"/>
      <c r="Q28">
        <v>421.25</v>
      </c>
      <c r="R28">
        <v>0</v>
      </c>
      <c r="S28">
        <v>10</v>
      </c>
      <c r="T28">
        <v>86.78</v>
      </c>
      <c r="U28">
        <v>518.03</v>
      </c>
      <c r="V28">
        <v>77.7</v>
      </c>
      <c r="W28">
        <v>595.73</v>
      </c>
    </row>
    <row r="29" spans="1:23" x14ac:dyDescent="0.25">
      <c r="A29">
        <v>217478</v>
      </c>
      <c r="B29" s="14">
        <v>44037</v>
      </c>
      <c r="C29">
        <v>3429621</v>
      </c>
      <c r="D29" t="s">
        <v>46</v>
      </c>
      <c r="E29" t="s">
        <v>47</v>
      </c>
      <c r="F29" s="14">
        <v>44035</v>
      </c>
      <c r="G29" s="14"/>
      <c r="H29" t="s">
        <v>30</v>
      </c>
      <c r="I29" t="s">
        <v>36</v>
      </c>
      <c r="J29" t="s">
        <v>34</v>
      </c>
      <c r="K29">
        <v>2</v>
      </c>
      <c r="L29">
        <v>301</v>
      </c>
      <c r="M29">
        <v>240</v>
      </c>
      <c r="N29">
        <v>301</v>
      </c>
      <c r="O29" s="16"/>
      <c r="P29" s="16"/>
      <c r="Q29">
        <v>376.25</v>
      </c>
      <c r="R29">
        <v>0</v>
      </c>
      <c r="S29">
        <v>10</v>
      </c>
      <c r="T29">
        <v>77.510000000000005</v>
      </c>
      <c r="U29">
        <v>463.76</v>
      </c>
      <c r="V29">
        <v>69.56</v>
      </c>
      <c r="W29">
        <v>533.32000000000005</v>
      </c>
    </row>
    <row r="30" spans="1:23" x14ac:dyDescent="0.25">
      <c r="A30">
        <v>217478</v>
      </c>
      <c r="B30" s="14">
        <v>44037</v>
      </c>
      <c r="C30">
        <v>3429628</v>
      </c>
      <c r="D30" t="s">
        <v>32</v>
      </c>
      <c r="E30" t="s">
        <v>48</v>
      </c>
      <c r="F30" s="14">
        <v>44029</v>
      </c>
      <c r="G30" s="14"/>
      <c r="H30" t="s">
        <v>30</v>
      </c>
      <c r="I30" t="s">
        <v>42</v>
      </c>
      <c r="J30" t="s">
        <v>34</v>
      </c>
      <c r="K30">
        <v>1</v>
      </c>
      <c r="L30">
        <v>50</v>
      </c>
      <c r="M30">
        <v>65</v>
      </c>
      <c r="N30">
        <v>65</v>
      </c>
      <c r="O30" s="16"/>
      <c r="P30" s="16"/>
      <c r="Q30">
        <v>165</v>
      </c>
      <c r="R30">
        <v>0</v>
      </c>
      <c r="S30">
        <v>10</v>
      </c>
      <c r="T30">
        <v>33.99</v>
      </c>
      <c r="U30">
        <v>208.99</v>
      </c>
      <c r="V30">
        <v>31.35</v>
      </c>
      <c r="W30">
        <v>240.34</v>
      </c>
    </row>
    <row r="31" spans="1:23" x14ac:dyDescent="0.25">
      <c r="A31">
        <v>216407</v>
      </c>
      <c r="B31" s="14">
        <v>44029</v>
      </c>
      <c r="C31">
        <v>3429641</v>
      </c>
      <c r="D31" s="16" t="s">
        <v>32</v>
      </c>
      <c r="E31" s="16" t="s">
        <v>48</v>
      </c>
      <c r="F31" s="14">
        <v>44018</v>
      </c>
      <c r="G31" s="14"/>
      <c r="H31" t="s">
        <v>30</v>
      </c>
      <c r="I31" t="s">
        <v>42</v>
      </c>
      <c r="J31" t="s">
        <v>34</v>
      </c>
      <c r="K31">
        <v>1</v>
      </c>
      <c r="L31">
        <v>60</v>
      </c>
      <c r="M31">
        <v>66</v>
      </c>
      <c r="N31">
        <v>66</v>
      </c>
      <c r="O31" s="16"/>
      <c r="P31" s="16"/>
      <c r="Q31">
        <v>165</v>
      </c>
      <c r="R31">
        <v>0</v>
      </c>
      <c r="S31">
        <v>10</v>
      </c>
      <c r="T31">
        <v>33.99</v>
      </c>
      <c r="U31">
        <v>208.99</v>
      </c>
      <c r="V31">
        <v>31.35</v>
      </c>
      <c r="W31">
        <v>240.34</v>
      </c>
    </row>
    <row r="32" spans="1:23" x14ac:dyDescent="0.25">
      <c r="A32">
        <v>216407</v>
      </c>
      <c r="B32" s="14">
        <v>44029</v>
      </c>
      <c r="C32">
        <v>3429639</v>
      </c>
      <c r="D32" s="16" t="s">
        <v>32</v>
      </c>
      <c r="E32" s="16" t="s">
        <v>48</v>
      </c>
      <c r="F32" s="14">
        <v>44019</v>
      </c>
      <c r="G32" s="14"/>
      <c r="H32" t="s">
        <v>30</v>
      </c>
      <c r="I32" t="s">
        <v>42</v>
      </c>
      <c r="J32" t="s">
        <v>34</v>
      </c>
      <c r="K32">
        <v>1</v>
      </c>
      <c r="L32">
        <v>49</v>
      </c>
      <c r="M32">
        <v>54</v>
      </c>
      <c r="N32">
        <v>54</v>
      </c>
      <c r="O32" s="16"/>
      <c r="P32" s="16"/>
      <c r="Q32">
        <v>165</v>
      </c>
      <c r="R32">
        <v>0</v>
      </c>
      <c r="S32">
        <v>10</v>
      </c>
      <c r="T32">
        <v>33.99</v>
      </c>
      <c r="U32">
        <v>208.99</v>
      </c>
      <c r="V32">
        <v>31.35</v>
      </c>
      <c r="W32">
        <v>240.34</v>
      </c>
    </row>
    <row r="33" spans="1:23" x14ac:dyDescent="0.25">
      <c r="A33">
        <v>216126</v>
      </c>
      <c r="B33" s="14">
        <v>44026</v>
      </c>
      <c r="C33">
        <v>3429640</v>
      </c>
      <c r="D33" s="16" t="s">
        <v>32</v>
      </c>
      <c r="E33" t="s">
        <v>31</v>
      </c>
      <c r="F33" s="14">
        <v>44020</v>
      </c>
      <c r="G33" s="14"/>
      <c r="H33" t="s">
        <v>30</v>
      </c>
      <c r="I33" t="s">
        <v>33</v>
      </c>
      <c r="J33" t="s">
        <v>34</v>
      </c>
      <c r="K33">
        <v>6</v>
      </c>
      <c r="L33">
        <v>913</v>
      </c>
      <c r="M33">
        <v>811</v>
      </c>
      <c r="N33">
        <v>913</v>
      </c>
      <c r="O33" s="16"/>
      <c r="P33" s="16"/>
      <c r="Q33">
        <v>1826</v>
      </c>
      <c r="R33">
        <v>0</v>
      </c>
      <c r="S33">
        <v>10</v>
      </c>
      <c r="T33">
        <v>376.16</v>
      </c>
      <c r="U33">
        <v>2212.16</v>
      </c>
      <c r="V33">
        <v>331.82</v>
      </c>
      <c r="W33">
        <v>2543.98</v>
      </c>
    </row>
    <row r="34" spans="1:23" ht="15.75" thickBot="1" x14ac:dyDescent="0.3">
      <c r="G34" s="16"/>
      <c r="K34" s="15">
        <f t="shared" ref="K34:V34" si="0">SUM(K2:K33)</f>
        <v>75</v>
      </c>
      <c r="L34" s="15">
        <f t="shared" si="0"/>
        <v>12176</v>
      </c>
      <c r="M34" s="15">
        <f t="shared" si="0"/>
        <v>13357</v>
      </c>
      <c r="N34" s="15">
        <f t="shared" si="0"/>
        <v>15833</v>
      </c>
      <c r="O34" s="15"/>
      <c r="P34" s="15"/>
      <c r="Q34" s="15">
        <f t="shared" si="0"/>
        <v>29055.9</v>
      </c>
      <c r="R34" s="15">
        <f t="shared" si="0"/>
        <v>0</v>
      </c>
      <c r="S34" s="15">
        <f t="shared" si="0"/>
        <v>320</v>
      </c>
      <c r="T34" s="15">
        <f t="shared" si="0"/>
        <v>5729.5599999999986</v>
      </c>
      <c r="U34" s="15">
        <f t="shared" si="0"/>
        <v>35105.460000000006</v>
      </c>
      <c r="V34" s="15">
        <f t="shared" si="0"/>
        <v>5265.8000000000011</v>
      </c>
      <c r="W34" s="15">
        <f>SUM(W2:W33)</f>
        <v>40371.259999999995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>
      <selection activeCell="D27" sqref="D27"/>
    </sheetView>
  </sheetViews>
  <sheetFormatPr defaultColWidth="10.28515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30.5703125" bestFit="1" customWidth="1"/>
    <col min="5" max="5" width="20.42578125" bestFit="1" customWidth="1"/>
    <col min="6" max="6" width="10.7109375" bestFit="1" customWidth="1"/>
    <col min="7" max="7" width="8.5703125" bestFit="1" customWidth="1"/>
    <col min="8" max="8" width="9.710937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</cols>
  <sheetData>
    <row r="1" spans="1:25" s="16" customFormat="1" x14ac:dyDescent="0.25">
      <c r="A1" s="16" t="s">
        <v>28</v>
      </c>
      <c r="B1" s="16" t="s">
        <v>29</v>
      </c>
      <c r="C1" s="16" t="s">
        <v>10</v>
      </c>
      <c r="D1" s="16" t="s">
        <v>11</v>
      </c>
      <c r="E1" s="16" t="s">
        <v>12</v>
      </c>
      <c r="F1" s="16" t="s">
        <v>13</v>
      </c>
      <c r="G1" s="16" t="s">
        <v>56</v>
      </c>
      <c r="H1" s="16" t="s">
        <v>14</v>
      </c>
      <c r="I1" s="16" t="s">
        <v>15</v>
      </c>
      <c r="J1" s="16" t="s">
        <v>16</v>
      </c>
      <c r="K1" s="16" t="s">
        <v>17</v>
      </c>
      <c r="L1" s="16" t="s">
        <v>18</v>
      </c>
      <c r="M1" s="16" t="s">
        <v>19</v>
      </c>
      <c r="N1" s="16" t="s">
        <v>20</v>
      </c>
      <c r="O1" s="16" t="s">
        <v>57</v>
      </c>
      <c r="P1" s="16" t="s">
        <v>58</v>
      </c>
      <c r="Q1" s="16" t="s">
        <v>21</v>
      </c>
      <c r="R1" s="16" t="s">
        <v>22</v>
      </c>
      <c r="S1" s="16" t="s">
        <v>23</v>
      </c>
      <c r="T1" s="16" t="s">
        <v>24</v>
      </c>
      <c r="U1" s="16" t="s">
        <v>25</v>
      </c>
      <c r="V1" s="16" t="s">
        <v>26</v>
      </c>
      <c r="W1" s="16" t="s">
        <v>27</v>
      </c>
      <c r="X1" s="17" t="s">
        <v>59</v>
      </c>
      <c r="Y1" s="17" t="s">
        <v>60</v>
      </c>
    </row>
    <row r="2" spans="1:25" x14ac:dyDescent="0.25">
      <c r="A2">
        <v>216688</v>
      </c>
      <c r="B2" s="14">
        <v>44033</v>
      </c>
      <c r="C2">
        <v>3467854</v>
      </c>
      <c r="D2" t="s">
        <v>63</v>
      </c>
      <c r="E2" t="s">
        <v>49</v>
      </c>
      <c r="F2" s="14">
        <v>44028</v>
      </c>
      <c r="G2" s="14"/>
      <c r="H2" t="s">
        <v>36</v>
      </c>
      <c r="I2" t="s">
        <v>30</v>
      </c>
      <c r="J2" t="s">
        <v>34</v>
      </c>
      <c r="K2">
        <v>1</v>
      </c>
      <c r="L2">
        <v>240</v>
      </c>
      <c r="M2">
        <v>500</v>
      </c>
      <c r="N2">
        <v>500</v>
      </c>
      <c r="O2" s="16"/>
      <c r="P2" s="16"/>
      <c r="Q2">
        <v>625</v>
      </c>
      <c r="R2" s="16"/>
      <c r="S2">
        <v>10</v>
      </c>
      <c r="T2">
        <v>128.75</v>
      </c>
      <c r="U2">
        <v>763.75</v>
      </c>
      <c r="V2">
        <v>114.56</v>
      </c>
      <c r="W2">
        <v>878.31</v>
      </c>
    </row>
    <row r="3" spans="1:25" x14ac:dyDescent="0.25">
      <c r="A3">
        <v>216688</v>
      </c>
      <c r="B3" s="14">
        <v>44033</v>
      </c>
      <c r="C3">
        <v>3407505</v>
      </c>
      <c r="D3" t="s">
        <v>50</v>
      </c>
      <c r="E3" t="s">
        <v>51</v>
      </c>
      <c r="F3" s="14">
        <v>44028</v>
      </c>
      <c r="G3" s="14"/>
      <c r="H3" t="s">
        <v>36</v>
      </c>
      <c r="I3" t="s">
        <v>30</v>
      </c>
      <c r="J3" t="s">
        <v>34</v>
      </c>
      <c r="K3">
        <v>3</v>
      </c>
      <c r="L3">
        <v>733</v>
      </c>
      <c r="M3">
        <v>2520</v>
      </c>
      <c r="N3">
        <v>2520</v>
      </c>
      <c r="O3" s="16"/>
      <c r="P3" s="16"/>
      <c r="Q3">
        <v>3150</v>
      </c>
      <c r="R3" s="16"/>
      <c r="S3">
        <v>10</v>
      </c>
      <c r="T3">
        <v>648.9</v>
      </c>
      <c r="U3">
        <v>3808.9</v>
      </c>
      <c r="V3">
        <v>571.34</v>
      </c>
      <c r="W3">
        <v>4380.24</v>
      </c>
    </row>
    <row r="4" spans="1:25" x14ac:dyDescent="0.25">
      <c r="A4">
        <v>216127</v>
      </c>
      <c r="B4" s="14">
        <v>44026</v>
      </c>
      <c r="C4">
        <v>3376837</v>
      </c>
      <c r="D4" t="s">
        <v>64</v>
      </c>
      <c r="E4" t="s">
        <v>52</v>
      </c>
      <c r="F4" s="14">
        <v>44020</v>
      </c>
      <c r="G4" s="14"/>
      <c r="H4" t="s">
        <v>53</v>
      </c>
      <c r="I4" t="s">
        <v>42</v>
      </c>
      <c r="J4" t="s">
        <v>34</v>
      </c>
      <c r="K4">
        <v>19</v>
      </c>
      <c r="L4">
        <v>425</v>
      </c>
      <c r="M4">
        <v>353</v>
      </c>
      <c r="N4">
        <v>425</v>
      </c>
      <c r="O4" s="16"/>
      <c r="P4" s="16"/>
      <c r="Q4">
        <v>935</v>
      </c>
      <c r="R4" s="16"/>
      <c r="S4">
        <v>10</v>
      </c>
      <c r="T4">
        <v>192.61</v>
      </c>
      <c r="U4">
        <v>1137.6099999999999</v>
      </c>
      <c r="V4">
        <v>170.64</v>
      </c>
      <c r="W4">
        <v>1308.25</v>
      </c>
    </row>
    <row r="5" spans="1:25" x14ac:dyDescent="0.25">
      <c r="A5">
        <v>216408</v>
      </c>
      <c r="B5" s="14">
        <v>44029</v>
      </c>
      <c r="C5">
        <v>3369366</v>
      </c>
      <c r="D5" s="16" t="s">
        <v>64</v>
      </c>
      <c r="E5" s="16" t="s">
        <v>52</v>
      </c>
      <c r="F5" s="14">
        <v>44025</v>
      </c>
      <c r="G5" s="14"/>
      <c r="H5" t="s">
        <v>53</v>
      </c>
      <c r="I5" t="s">
        <v>42</v>
      </c>
      <c r="J5" t="s">
        <v>34</v>
      </c>
      <c r="K5">
        <v>11</v>
      </c>
      <c r="L5">
        <v>347</v>
      </c>
      <c r="M5">
        <v>217</v>
      </c>
      <c r="N5">
        <v>347</v>
      </c>
      <c r="O5" s="16"/>
      <c r="P5" s="16"/>
      <c r="Q5">
        <v>763.4</v>
      </c>
      <c r="R5" s="16"/>
      <c r="S5">
        <v>10</v>
      </c>
      <c r="T5">
        <v>157.26</v>
      </c>
      <c r="U5">
        <v>930.66</v>
      </c>
      <c r="V5">
        <v>139.6</v>
      </c>
      <c r="W5">
        <v>1070.26</v>
      </c>
    </row>
    <row r="6" spans="1:25" ht="15.75" thickBot="1" x14ac:dyDescent="0.3">
      <c r="A6" s="16"/>
      <c r="B6" s="16"/>
      <c r="G6" s="16"/>
      <c r="K6" s="15">
        <f t="shared" ref="K6:V6" si="0">SUM(K2:K5)</f>
        <v>34</v>
      </c>
      <c r="L6" s="15">
        <f t="shared" si="0"/>
        <v>1745</v>
      </c>
      <c r="M6" s="15">
        <f t="shared" si="0"/>
        <v>3590</v>
      </c>
      <c r="N6" s="15">
        <f t="shared" si="0"/>
        <v>3792</v>
      </c>
      <c r="O6" s="15"/>
      <c r="P6" s="15"/>
      <c r="Q6" s="15">
        <f t="shared" si="0"/>
        <v>5473.4</v>
      </c>
      <c r="R6" s="15"/>
      <c r="S6" s="15">
        <f t="shared" si="0"/>
        <v>40</v>
      </c>
      <c r="T6" s="15">
        <f t="shared" si="0"/>
        <v>1127.52</v>
      </c>
      <c r="U6" s="15">
        <f t="shared" si="0"/>
        <v>6640.9199999999992</v>
      </c>
      <c r="V6" s="15">
        <f t="shared" si="0"/>
        <v>996.1400000000001</v>
      </c>
      <c r="W6" s="15">
        <f>SUM(W2:W5)</f>
        <v>7637.0599999999995</v>
      </c>
    </row>
  </sheetData>
  <sortState ref="C2:X8">
    <sortCondition ref="C2:C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workbookViewId="0">
      <selection activeCell="D3" sqref="D3"/>
    </sheetView>
  </sheetViews>
  <sheetFormatPr defaultColWidth="9.28515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5" bestFit="1" customWidth="1"/>
    <col min="5" max="5" width="9.85546875" bestFit="1" customWidth="1"/>
    <col min="6" max="6" width="10.7109375" bestFit="1" customWidth="1"/>
    <col min="7" max="7" width="8.5703125" bestFit="1" customWidth="1"/>
    <col min="8" max="8" width="11.710937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7.42578125" bestFit="1" customWidth="1"/>
    <col min="22" max="22" width="5" bestFit="1" customWidth="1"/>
    <col min="23" max="23" width="7.140625" bestFit="1" customWidth="1"/>
    <col min="24" max="24" width="8.7109375" bestFit="1" customWidth="1"/>
    <col min="25" max="25" width="8.85546875" bestFit="1" customWidth="1"/>
  </cols>
  <sheetData>
    <row r="1" spans="1:25" s="16" customFormat="1" x14ac:dyDescent="0.25">
      <c r="A1" s="16" t="s">
        <v>28</v>
      </c>
      <c r="B1" s="16" t="s">
        <v>29</v>
      </c>
      <c r="C1" s="16" t="s">
        <v>10</v>
      </c>
      <c r="D1" s="16" t="s">
        <v>11</v>
      </c>
      <c r="E1" s="16" t="s">
        <v>12</v>
      </c>
      <c r="F1" s="16" t="s">
        <v>13</v>
      </c>
      <c r="G1" s="16" t="s">
        <v>56</v>
      </c>
      <c r="H1" s="16" t="s">
        <v>14</v>
      </c>
      <c r="I1" s="16" t="s">
        <v>15</v>
      </c>
      <c r="J1" s="16" t="s">
        <v>16</v>
      </c>
      <c r="K1" s="16" t="s">
        <v>17</v>
      </c>
      <c r="L1" s="16" t="s">
        <v>18</v>
      </c>
      <c r="M1" s="16" t="s">
        <v>19</v>
      </c>
      <c r="N1" s="16" t="s">
        <v>20</v>
      </c>
      <c r="O1" s="16" t="s">
        <v>57</v>
      </c>
      <c r="P1" s="16" t="s">
        <v>58</v>
      </c>
      <c r="Q1" s="16" t="s">
        <v>21</v>
      </c>
      <c r="R1" s="16" t="s">
        <v>22</v>
      </c>
      <c r="S1" s="16" t="s">
        <v>23</v>
      </c>
      <c r="T1" s="16" t="s">
        <v>24</v>
      </c>
      <c r="U1" s="16" t="s">
        <v>25</v>
      </c>
      <c r="V1" s="16" t="s">
        <v>26</v>
      </c>
      <c r="W1" s="16" t="s">
        <v>27</v>
      </c>
      <c r="X1" s="17" t="s">
        <v>59</v>
      </c>
      <c r="Y1" s="17" t="s">
        <v>60</v>
      </c>
    </row>
    <row r="2" spans="1:25" x14ac:dyDescent="0.25">
      <c r="A2">
        <v>217277</v>
      </c>
      <c r="B2" s="14">
        <v>44037</v>
      </c>
      <c r="C2">
        <v>3352600</v>
      </c>
      <c r="D2" t="s">
        <v>65</v>
      </c>
      <c r="E2" t="s">
        <v>54</v>
      </c>
      <c r="F2" s="14">
        <v>44034</v>
      </c>
      <c r="G2" s="14"/>
      <c r="H2" t="s">
        <v>42</v>
      </c>
      <c r="I2" t="s">
        <v>30</v>
      </c>
      <c r="J2" t="s">
        <v>34</v>
      </c>
      <c r="K2">
        <v>4</v>
      </c>
      <c r="L2">
        <v>81</v>
      </c>
      <c r="M2">
        <v>110</v>
      </c>
      <c r="N2">
        <v>110</v>
      </c>
      <c r="O2" s="16"/>
      <c r="P2" s="16"/>
      <c r="Q2">
        <v>220</v>
      </c>
      <c r="R2" s="16"/>
      <c r="S2">
        <v>10</v>
      </c>
      <c r="T2">
        <v>45.32</v>
      </c>
      <c r="U2">
        <v>275.32</v>
      </c>
      <c r="V2">
        <v>41.3</v>
      </c>
      <c r="W2">
        <v>316.62</v>
      </c>
    </row>
    <row r="3" spans="1:25" ht="15.75" thickBot="1" x14ac:dyDescent="0.3">
      <c r="A3" s="16"/>
      <c r="B3" s="16"/>
      <c r="G3" s="16"/>
      <c r="K3" s="15">
        <f t="shared" ref="K3:V3" si="0">SUM(K2)</f>
        <v>4</v>
      </c>
      <c r="L3" s="15">
        <f t="shared" si="0"/>
        <v>81</v>
      </c>
      <c r="M3" s="15">
        <f t="shared" si="0"/>
        <v>110</v>
      </c>
      <c r="N3" s="15">
        <f t="shared" si="0"/>
        <v>110</v>
      </c>
      <c r="O3" s="15"/>
      <c r="P3" s="15"/>
      <c r="Q3" s="15">
        <f t="shared" si="0"/>
        <v>220</v>
      </c>
      <c r="R3" s="15"/>
      <c r="S3" s="15">
        <f t="shared" si="0"/>
        <v>10</v>
      </c>
      <c r="T3" s="15">
        <f t="shared" si="0"/>
        <v>45.32</v>
      </c>
      <c r="U3" s="15">
        <f t="shared" si="0"/>
        <v>275.32</v>
      </c>
      <c r="V3" s="15">
        <f t="shared" si="0"/>
        <v>41.3</v>
      </c>
      <c r="W3" s="15">
        <f>SUM(W2)</f>
        <v>316.62</v>
      </c>
    </row>
    <row r="4" spans="1:25" x14ac:dyDescent="0.25">
      <c r="I4" s="16"/>
    </row>
  </sheetData>
  <sortState ref="C4:X10">
    <sortCondition ref="C4:C1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selection activeCell="E6" sqref="E6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6.7109375" bestFit="1" customWidth="1"/>
    <col min="5" max="5" width="16.42578125" bestFit="1" customWidth="1"/>
    <col min="6" max="6" width="10.7109375" bestFit="1" customWidth="1"/>
    <col min="7" max="7" width="8.5703125" bestFit="1" customWidth="1"/>
    <col min="8" max="8" width="15.5703125" bestFit="1" customWidth="1"/>
    <col min="9" max="9" width="11.710937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3" width="8" bestFit="1" customWidth="1"/>
    <col min="24" max="24" width="8.7109375" bestFit="1" customWidth="1"/>
    <col min="25" max="25" width="8.85546875" bestFit="1" customWidth="1"/>
  </cols>
  <sheetData>
    <row r="1" spans="1:25" s="16" customFormat="1" x14ac:dyDescent="0.25">
      <c r="A1" s="16" t="s">
        <v>28</v>
      </c>
      <c r="B1" s="16" t="s">
        <v>29</v>
      </c>
      <c r="C1" s="16" t="s">
        <v>10</v>
      </c>
      <c r="D1" s="16" t="s">
        <v>11</v>
      </c>
      <c r="E1" s="16" t="s">
        <v>12</v>
      </c>
      <c r="F1" s="16" t="s">
        <v>13</v>
      </c>
      <c r="G1" s="16" t="s">
        <v>56</v>
      </c>
      <c r="H1" s="16" t="s">
        <v>14</v>
      </c>
      <c r="I1" s="16" t="s">
        <v>15</v>
      </c>
      <c r="J1" s="16" t="s">
        <v>16</v>
      </c>
      <c r="K1" s="16" t="s">
        <v>17</v>
      </c>
      <c r="L1" s="16" t="s">
        <v>18</v>
      </c>
      <c r="M1" s="16" t="s">
        <v>19</v>
      </c>
      <c r="N1" s="16" t="s">
        <v>20</v>
      </c>
      <c r="O1" s="16" t="s">
        <v>57</v>
      </c>
      <c r="P1" s="16" t="s">
        <v>58</v>
      </c>
      <c r="Q1" s="16" t="s">
        <v>21</v>
      </c>
      <c r="R1" s="16" t="s">
        <v>22</v>
      </c>
      <c r="S1" s="16" t="s">
        <v>23</v>
      </c>
      <c r="T1" s="16" t="s">
        <v>24</v>
      </c>
      <c r="U1" s="16" t="s">
        <v>25</v>
      </c>
      <c r="V1" s="16" t="s">
        <v>26</v>
      </c>
      <c r="W1" s="16" t="s">
        <v>27</v>
      </c>
      <c r="X1" s="17" t="s">
        <v>59</v>
      </c>
      <c r="Y1" s="17" t="s">
        <v>60</v>
      </c>
    </row>
    <row r="2" spans="1:25" x14ac:dyDescent="0.25">
      <c r="A2">
        <v>215851</v>
      </c>
      <c r="B2" s="14">
        <v>44022</v>
      </c>
      <c r="C2">
        <v>3427512</v>
      </c>
      <c r="D2" t="s">
        <v>54</v>
      </c>
      <c r="E2" t="s">
        <v>65</v>
      </c>
      <c r="F2" s="14">
        <v>44015</v>
      </c>
      <c r="G2" s="14"/>
      <c r="H2" t="s">
        <v>30</v>
      </c>
      <c r="I2" t="s">
        <v>42</v>
      </c>
      <c r="J2" t="s">
        <v>34</v>
      </c>
      <c r="K2">
        <v>72</v>
      </c>
      <c r="L2">
        <v>632</v>
      </c>
      <c r="M2">
        <v>1017</v>
      </c>
      <c r="N2">
        <v>1017</v>
      </c>
      <c r="O2" s="16"/>
      <c r="P2" s="16"/>
      <c r="Q2">
        <v>2034</v>
      </c>
      <c r="R2" s="16"/>
      <c r="S2">
        <v>10</v>
      </c>
      <c r="T2">
        <v>419</v>
      </c>
      <c r="U2">
        <v>2463</v>
      </c>
      <c r="V2">
        <v>369.45</v>
      </c>
      <c r="W2">
        <v>2832.45</v>
      </c>
    </row>
    <row r="3" spans="1:25" x14ac:dyDescent="0.25">
      <c r="A3">
        <v>215851</v>
      </c>
      <c r="B3" s="14">
        <v>44022</v>
      </c>
      <c r="C3">
        <v>3427513</v>
      </c>
      <c r="D3" s="16" t="s">
        <v>54</v>
      </c>
      <c r="E3" s="16" t="s">
        <v>65</v>
      </c>
      <c r="F3" s="14">
        <v>44015</v>
      </c>
      <c r="G3" s="14"/>
      <c r="H3" t="s">
        <v>30</v>
      </c>
      <c r="I3" t="s">
        <v>42</v>
      </c>
      <c r="J3" t="s">
        <v>34</v>
      </c>
      <c r="K3">
        <v>11</v>
      </c>
      <c r="L3">
        <v>92</v>
      </c>
      <c r="M3">
        <v>132</v>
      </c>
      <c r="N3">
        <v>132</v>
      </c>
      <c r="O3" s="16"/>
      <c r="P3" s="16"/>
      <c r="Q3">
        <v>264</v>
      </c>
      <c r="R3" s="16"/>
      <c r="S3">
        <v>10</v>
      </c>
      <c r="T3">
        <v>54.38</v>
      </c>
      <c r="U3">
        <v>328.38</v>
      </c>
      <c r="V3">
        <v>49.26</v>
      </c>
      <c r="W3">
        <v>377.64</v>
      </c>
    </row>
    <row r="4" spans="1:25" x14ac:dyDescent="0.25">
      <c r="A4">
        <v>216689</v>
      </c>
      <c r="B4" s="14">
        <v>44033</v>
      </c>
      <c r="C4">
        <v>3427992</v>
      </c>
      <c r="D4" s="16" t="s">
        <v>54</v>
      </c>
      <c r="E4" s="16" t="s">
        <v>65</v>
      </c>
      <c r="F4" s="14">
        <v>44029</v>
      </c>
      <c r="G4" s="14"/>
      <c r="H4" t="s">
        <v>30</v>
      </c>
      <c r="I4" t="s">
        <v>42</v>
      </c>
      <c r="J4" t="s">
        <v>34</v>
      </c>
      <c r="K4">
        <v>41</v>
      </c>
      <c r="L4">
        <v>320</v>
      </c>
      <c r="M4">
        <v>426</v>
      </c>
      <c r="N4">
        <v>426</v>
      </c>
      <c r="O4" s="16"/>
      <c r="P4" s="16"/>
      <c r="Q4">
        <v>852</v>
      </c>
      <c r="R4" s="16"/>
      <c r="S4">
        <v>10</v>
      </c>
      <c r="T4">
        <v>175.51</v>
      </c>
      <c r="U4">
        <v>1037.51</v>
      </c>
      <c r="V4">
        <v>155.63</v>
      </c>
      <c r="W4">
        <v>1193.1400000000001</v>
      </c>
    </row>
    <row r="5" spans="1:25" x14ac:dyDescent="0.25">
      <c r="A5">
        <v>215851</v>
      </c>
      <c r="B5" s="14">
        <v>44022</v>
      </c>
      <c r="C5">
        <v>3427993</v>
      </c>
      <c r="D5" s="16" t="s">
        <v>54</v>
      </c>
      <c r="E5" s="16" t="s">
        <v>65</v>
      </c>
      <c r="F5" s="14">
        <v>44015</v>
      </c>
      <c r="G5" s="14"/>
      <c r="H5" t="s">
        <v>30</v>
      </c>
      <c r="I5" t="s">
        <v>42</v>
      </c>
      <c r="J5" t="s">
        <v>34</v>
      </c>
      <c r="K5">
        <v>57</v>
      </c>
      <c r="L5">
        <v>912</v>
      </c>
      <c r="M5">
        <v>835</v>
      </c>
      <c r="N5">
        <v>912</v>
      </c>
      <c r="O5" s="16"/>
      <c r="P5" s="16"/>
      <c r="Q5">
        <v>1824</v>
      </c>
      <c r="R5" s="16"/>
      <c r="S5">
        <v>10</v>
      </c>
      <c r="T5">
        <v>375.74</v>
      </c>
      <c r="U5">
        <v>2209.7399999999998</v>
      </c>
      <c r="V5">
        <v>331.46</v>
      </c>
      <c r="W5">
        <v>2541.1999999999998</v>
      </c>
    </row>
    <row r="6" spans="1:25" x14ac:dyDescent="0.25">
      <c r="A6">
        <v>215544</v>
      </c>
      <c r="B6" s="14">
        <v>44019</v>
      </c>
      <c r="C6">
        <v>3219526</v>
      </c>
      <c r="D6" t="s">
        <v>55</v>
      </c>
      <c r="E6" s="16" t="s">
        <v>65</v>
      </c>
      <c r="F6" s="14">
        <v>44011</v>
      </c>
      <c r="G6" s="14"/>
      <c r="H6" t="s">
        <v>35</v>
      </c>
      <c r="I6" t="s">
        <v>42</v>
      </c>
      <c r="J6" t="s">
        <v>34</v>
      </c>
      <c r="K6">
        <v>36</v>
      </c>
      <c r="L6">
        <v>691</v>
      </c>
      <c r="M6">
        <v>760</v>
      </c>
      <c r="N6">
        <v>760</v>
      </c>
      <c r="O6" s="16"/>
      <c r="P6" s="16"/>
      <c r="Q6">
        <v>1482</v>
      </c>
      <c r="R6" s="16"/>
      <c r="S6">
        <v>10</v>
      </c>
      <c r="T6">
        <v>234.16</v>
      </c>
      <c r="U6">
        <v>1726.16</v>
      </c>
      <c r="V6">
        <v>258.92</v>
      </c>
      <c r="W6">
        <v>1985.08</v>
      </c>
    </row>
    <row r="7" spans="1:25" ht="15.75" thickBot="1" x14ac:dyDescent="0.3">
      <c r="A7" s="16"/>
      <c r="B7" s="16"/>
      <c r="G7" s="16"/>
      <c r="K7" s="15">
        <f t="shared" ref="K7:V7" si="0">SUM(K2:K6)</f>
        <v>217</v>
      </c>
      <c r="L7" s="15">
        <f t="shared" si="0"/>
        <v>2647</v>
      </c>
      <c r="M7" s="15">
        <f t="shared" si="0"/>
        <v>3170</v>
      </c>
      <c r="N7" s="15">
        <f t="shared" si="0"/>
        <v>3247</v>
      </c>
      <c r="O7" s="15"/>
      <c r="P7" s="15"/>
      <c r="Q7" s="15">
        <f t="shared" si="0"/>
        <v>6456</v>
      </c>
      <c r="R7" s="15"/>
      <c r="S7" s="15">
        <f t="shared" si="0"/>
        <v>50</v>
      </c>
      <c r="T7" s="15">
        <f t="shared" si="0"/>
        <v>1258.7900000000002</v>
      </c>
      <c r="U7" s="15">
        <f t="shared" si="0"/>
        <v>7764.79</v>
      </c>
      <c r="V7" s="15">
        <f t="shared" si="0"/>
        <v>1164.72</v>
      </c>
      <c r="W7" s="15">
        <f>SUM(W2:W6)</f>
        <v>8929.5099999999984</v>
      </c>
    </row>
  </sheetData>
  <sortState ref="C2:Y5">
    <sortCondition ref="C2:C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2020-07-31T10:17:16Z</dcterms:modified>
</cp:coreProperties>
</file>