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4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r:id="rId6"/>
  </sheets>
  <externalReferences>
    <externalReference r:id="rId7"/>
  </externalReferences>
  <definedNames>
    <definedName name="_xlnm._FilterDatabase" localSheetId="1" hidden="1">WaybillsMAA001!#REF!</definedName>
  </definedNames>
  <calcPr calcId="145621"/>
</workbook>
</file>

<file path=xl/calcChain.xml><?xml version="1.0" encoding="utf-8"?>
<calcChain xmlns="http://schemas.openxmlformats.org/spreadsheetml/2006/main">
  <c r="L6" i="4" l="1"/>
  <c r="M6" i="4"/>
  <c r="N6" i="4"/>
  <c r="Q6" i="4"/>
  <c r="S6" i="4"/>
  <c r="T6" i="4"/>
  <c r="U6" i="4"/>
  <c r="V6" i="4"/>
  <c r="W6" i="4"/>
  <c r="B7" i="5" s="1"/>
  <c r="K6" i="4"/>
  <c r="W9" i="3"/>
  <c r="B6" i="5" s="1"/>
  <c r="L9" i="3"/>
  <c r="M9" i="3"/>
  <c r="N9" i="3"/>
  <c r="Q9" i="3"/>
  <c r="S9" i="3"/>
  <c r="T9" i="3"/>
  <c r="U9" i="3"/>
  <c r="V9" i="3"/>
  <c r="K9" i="3"/>
  <c r="L8" i="2"/>
  <c r="M8" i="2"/>
  <c r="N8" i="2"/>
  <c r="Q8" i="2"/>
  <c r="S8" i="2"/>
  <c r="T8" i="2"/>
  <c r="U8" i="2"/>
  <c r="V8" i="2"/>
  <c r="W8" i="2"/>
  <c r="B5" i="5" s="1"/>
  <c r="K8" i="2"/>
  <c r="K49" i="1"/>
  <c r="L49" i="1"/>
  <c r="M49" i="1"/>
  <c r="N49" i="1"/>
  <c r="Q49" i="1"/>
  <c r="R49" i="1"/>
  <c r="S49" i="1"/>
  <c r="T49" i="1"/>
  <c r="U49" i="1"/>
  <c r="V49" i="1"/>
  <c r="W49" i="1"/>
  <c r="B3" i="5" s="1"/>
  <c r="B8" i="5" l="1"/>
  <c r="B9" i="5" s="1"/>
  <c r="B12" i="5" s="1"/>
</calcChain>
</file>

<file path=xl/sharedStrings.xml><?xml version="1.0" encoding="utf-8"?>
<sst xmlns="http://schemas.openxmlformats.org/spreadsheetml/2006/main" count="430" uniqueCount="92">
  <si>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</si>
  <si>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</si>
  <si>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</si>
  <si>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</si>
  <si>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</si>
  <si>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</si>
  <si>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</si>
  <si>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</si>
  <si>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</si>
  <si>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</si>
  <si>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</si>
  <si>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</si>
  <si>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RegCharge</t>
  </si>
  <si>
    <t>DocCharge</t>
  </si>
  <si>
    <t>FuelCharge</t>
  </si>
  <si>
    <t>ExclVat</t>
  </si>
  <si>
    <t>Vat</t>
  </si>
  <si>
    <t>InclVat</t>
  </si>
  <si>
    <t>InvNo</t>
  </si>
  <si>
    <t>InvDate</t>
  </si>
  <si>
    <t>MAA001</t>
  </si>
  <si>
    <t>MFJ001</t>
  </si>
  <si>
    <t>MAP001</t>
  </si>
  <si>
    <t>MAP002</t>
  </si>
  <si>
    <t>MAB001</t>
  </si>
  <si>
    <t>MAF001</t>
  </si>
  <si>
    <t>MGG001</t>
  </si>
  <si>
    <t>TOTAL</t>
  </si>
  <si>
    <t>BALANCE DUE</t>
  </si>
  <si>
    <t>APRIL 2019</t>
  </si>
  <si>
    <t>JOHANNESBURG</t>
  </si>
  <si>
    <t>WORCESTER SHOPFITTERS</t>
  </si>
  <si>
    <t>ATM SOLUTIONS</t>
  </si>
  <si>
    <t>CAPE TOWN</t>
  </si>
  <si>
    <t>Road Freight</t>
  </si>
  <si>
    <t>ATM SOLTIONS</t>
  </si>
  <si>
    <t>ATM SOLUTIONS EASTGATE</t>
  </si>
  <si>
    <t>ATM SOLUTIONS SPRINGFIELD</t>
  </si>
  <si>
    <t>DURBAN</t>
  </si>
  <si>
    <t>ATM SOLUTIONS BFN</t>
  </si>
  <si>
    <t>BLOEMFONTEIN</t>
  </si>
  <si>
    <t>ATM DBN</t>
  </si>
  <si>
    <t>ATM JHB</t>
  </si>
  <si>
    <t>ATM SOLUTIONS CPT</t>
  </si>
  <si>
    <t>ATM SOLUTIONS WITBANK</t>
  </si>
  <si>
    <t>WITBANK</t>
  </si>
  <si>
    <t>FIDELITY RUSTENBURG</t>
  </si>
  <si>
    <t>RUSTENBURG</t>
  </si>
  <si>
    <t>ATM SOLUTIONS DBN</t>
  </si>
  <si>
    <t>ATM EASTGATE JHB</t>
  </si>
  <si>
    <t>ATM CPT</t>
  </si>
  <si>
    <t>ATM SOLUTIONS NEWTON PARK</t>
  </si>
  <si>
    <t>PORT ELIZABETH</t>
  </si>
  <si>
    <t>ATM SOLUTIONS JHB</t>
  </si>
  <si>
    <t>ATM EATGATE</t>
  </si>
  <si>
    <t>CARGO WORKS ..</t>
  </si>
  <si>
    <t>CARGO WORKS REF WB 3298954</t>
  </si>
  <si>
    <t>NO CHARGE</t>
  </si>
  <si>
    <t>ATM SPRINGFIELD</t>
  </si>
  <si>
    <t>ATM</t>
  </si>
  <si>
    <t xml:space="preserve">ATM SOLUTIONS SPRINGFIELD </t>
  </si>
  <si>
    <t>ATM REF W/B 3295147</t>
  </si>
  <si>
    <t>ATM  SOLUTIONS</t>
  </si>
  <si>
    <t>MORATUWA</t>
  </si>
  <si>
    <t>ATM SOLUTIONS PLZ</t>
  </si>
  <si>
    <t>ATM EASTGATE</t>
  </si>
  <si>
    <t>ATM BFN</t>
  </si>
  <si>
    <t>STORES</t>
  </si>
  <si>
    <t>EAST LONDON</t>
  </si>
  <si>
    <t>NATIONAL BRANDS WESTMEAD</t>
  </si>
  <si>
    <t>NATIONAL BRANDS ISANDO</t>
  </si>
  <si>
    <t>NATPRO SPICENET NEW GERMANY</t>
  </si>
  <si>
    <t>POYNTINA ANTENNAS JHB</t>
  </si>
  <si>
    <t>POYNTINA DIRECT CPT</t>
  </si>
  <si>
    <t>1 NIALELM WESTMEAD</t>
  </si>
  <si>
    <t>SNACKWORKS ISANDO</t>
  </si>
  <si>
    <t>NATPRO NEW GERMANY</t>
  </si>
  <si>
    <t>PAYNTING DIRECT PTA</t>
  </si>
  <si>
    <t>PAYNTING DIRECT CPT</t>
  </si>
  <si>
    <t>PRETORIA</t>
  </si>
  <si>
    <t>PRIONTEX</t>
  </si>
  <si>
    <t>BLOEMED MEDICAL BFN</t>
  </si>
  <si>
    <t>PRIONTEX JHB</t>
  </si>
  <si>
    <t>PRIONTEX MIDRAND</t>
  </si>
  <si>
    <t>PRIONTEX WYNBERG</t>
  </si>
  <si>
    <t>PRIONTEX CPT</t>
  </si>
  <si>
    <t>BLUTECH</t>
  </si>
  <si>
    <t>PodDate</t>
  </si>
  <si>
    <t>KgCharge</t>
  </si>
  <si>
    <t>MinCharge</t>
  </si>
  <si>
    <t>Cr AMNT</t>
  </si>
  <si>
    <t>Dr AMNT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</si>
</sst>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 applyNumberFormat="1"/>
    <xf numFmtId="14" fontId="0" fillId="0" borderId="0" xfId="0" applyNumberFormat="1"/>
    <xf numFmtId="0" fontId="2" fillId="0" borderId="2" xfId="0" applyFont="1" applyBorder="1"/>
    <xf numFmtId="0" fontId="0" fillId="0" borderId="0" xfId="0"/>
    <xf numFmtId="0" fontId="4" fillId="0" borderId="0" xfId="0" applyFont="1"/>
    <xf numFmtId="0" fontId="0" fillId="0" borderId="0" xfId="0"/>
    <xf numFmtId="0" fontId="4" fillId="0" borderId="0" xfId="0" applyFont="1"/>
    <xf numFmtId="0" fontId="0" fillId="0" borderId="0" xfId="0"/>
    <xf numFmtId="0" fontId="4" fillId="0" borderId="0" xfId="0" applyFont="1"/>
    <xf numFmtId="0" fontId="0" fillId="0" borderId="0" xfId="0"/>
    <xf numFmtId="0" fontId="4" fillId="0" borderId="0" xfId="0" applyFont="1"/>
    <xf numFmtId="1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ve%20Analytics%20Waybill%20%20Breakdown%20OCT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"/>
      <sheetName val="WaybillsMAB001"/>
      <sheetName val="WaybillsMAA001"/>
      <sheetName val="WaybillsMFJ001"/>
      <sheetName val="InvoicesMAF001"/>
      <sheetName val="WaybillsMAP001"/>
      <sheetName val="WaybillsMAP002"/>
      <sheetName val="WaybillsMGG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0">
          <cell r="W5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E10" sqref="E10"/>
    </sheetView>
  </sheetViews>
  <sheetFormatPr defaultRowHeight="15" x14ac:dyDescent="0.25"/>
  <cols>
    <col min="1" max="1" width="23" customWidth="1"/>
    <col min="2" max="2" width="11.42578125" style="7" bestFit="1" customWidth="1"/>
  </cols>
  <sheetData>
    <row r="1" spans="1:2" x14ac:dyDescent="0.25">
      <c r="A1" s="2" t="s">
        <v>29</v>
      </c>
    </row>
    <row r="2" spans="1:2" x14ac:dyDescent="0.25">
      <c r="A2" s="3" t="s">
        <v>24</v>
      </c>
      <c r="B2" s="9">
        <v>0</v>
      </c>
    </row>
    <row r="3" spans="1:2" x14ac:dyDescent="0.25">
      <c r="A3" s="4" t="s">
        <v>20</v>
      </c>
      <c r="B3" s="10">
        <f>WaybillsMAA001!W49</f>
        <v>66729.849999999991</v>
      </c>
    </row>
    <row r="4" spans="1:2" x14ac:dyDescent="0.25">
      <c r="A4" s="4" t="s">
        <v>25</v>
      </c>
      <c r="B4" s="10">
        <v>0</v>
      </c>
    </row>
    <row r="5" spans="1:2" x14ac:dyDescent="0.25">
      <c r="A5" s="4" t="s">
        <v>21</v>
      </c>
      <c r="B5" s="11">
        <f>WaybillsMFJ001!W8</f>
        <v>18650.86</v>
      </c>
    </row>
    <row r="6" spans="1:2" x14ac:dyDescent="0.25">
      <c r="A6" s="4" t="s">
        <v>22</v>
      </c>
      <c r="B6" s="11">
        <f>WaybillsMAP001!W9</f>
        <v>5145.0599999999995</v>
      </c>
    </row>
    <row r="7" spans="1:2" x14ac:dyDescent="0.25">
      <c r="A7" s="4" t="s">
        <v>23</v>
      </c>
      <c r="B7" s="11">
        <f>WaybillsMAP002!W6</f>
        <v>4155.01</v>
      </c>
    </row>
    <row r="8" spans="1:2" x14ac:dyDescent="0.25">
      <c r="A8" s="3" t="s">
        <v>26</v>
      </c>
      <c r="B8" s="12">
        <f>[1]WaybillsMGG001!W50</f>
        <v>0</v>
      </c>
    </row>
    <row r="9" spans="1:2" x14ac:dyDescent="0.25">
      <c r="A9" s="5" t="s">
        <v>27</v>
      </c>
      <c r="B9" s="8">
        <f>SUM(B2:B8)</f>
        <v>94680.779999999984</v>
      </c>
    </row>
    <row r="12" spans="1:2" x14ac:dyDescent="0.25">
      <c r="A12" s="1" t="s">
        <v>28</v>
      </c>
      <c r="B12" s="6">
        <f>B9</f>
        <v>94680.779999999984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workbookViewId="0">
      <selection activeCell="A2" sqref="A2:XFD2"/>
    </sheetView>
  </sheetViews>
  <sheetFormatPr defaultRowHeight="15" x14ac:dyDescent="0.25"/>
  <cols>
    <col min="1" max="1" width="7" bestFit="1" customWidth="1"/>
    <col min="2" max="2" width="10.7109375" bestFit="1" customWidth="1"/>
    <col min="3" max="3" width="10.42578125" bestFit="1" customWidth="1"/>
    <col min="4" max="4" width="25.140625" bestFit="1" customWidth="1"/>
    <col min="5" max="5" width="29.8554687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4" bestFit="1" customWidth="1"/>
    <col min="12" max="12" width="8.5703125" bestFit="1" customWidth="1"/>
    <col min="13" max="13" width="8.42578125" bestFit="1" customWidth="1"/>
    <col min="14" max="14" width="8.85546875" bestFit="1" customWidth="1"/>
    <col min="15" max="15" width="13.5703125" bestFit="1" customWidth="1"/>
    <col min="16" max="16" width="10.5703125" bestFit="1" customWidth="1"/>
    <col min="17" max="17" width="13.5703125" bestFit="1" customWidth="1"/>
    <col min="18" max="18" width="11" bestFit="1" customWidth="1"/>
    <col min="19" max="19" width="10.42578125" bestFit="1" customWidth="1"/>
    <col min="20" max="20" width="11" bestFit="1" customWidth="1"/>
    <col min="21" max="21" width="9" bestFit="1" customWidth="1"/>
    <col min="22" max="22" width="4" bestFit="1" customWidth="1"/>
    <col min="23" max="23" width="7.140625" bestFit="1" customWidth="1"/>
    <col min="24" max="24" width="8.7109375" bestFit="1" customWidth="1"/>
    <col min="25" max="25" width="8.85546875" bestFit="1" customWidth="1"/>
  </cols>
  <sheetData>
    <row r="1" spans="1:25" x14ac:dyDescent="0.25">
      <c r="A1" s="16" t="s">
        <v>18</v>
      </c>
      <c r="B1" s="16" t="s">
        <v>19</v>
      </c>
      <c r="C1" s="16" t="s">
        <v>0</v>
      </c>
      <c r="D1" s="16" t="s">
        <v>1</v>
      </c>
      <c r="E1" s="16" t="s">
        <v>2</v>
      </c>
      <c r="F1" s="16" t="s">
        <v>3</v>
      </c>
      <c r="G1" s="16" t="s">
        <v>87</v>
      </c>
      <c r="H1" s="16" t="s">
        <v>4</v>
      </c>
      <c r="I1" s="16" t="s">
        <v>5</v>
      </c>
      <c r="J1" s="16" t="s">
        <v>6</v>
      </c>
      <c r="K1" s="16" t="s">
        <v>7</v>
      </c>
      <c r="L1" s="16" t="s">
        <v>8</v>
      </c>
      <c r="M1" s="16" t="s">
        <v>9</v>
      </c>
      <c r="N1" s="16" t="s">
        <v>10</v>
      </c>
      <c r="O1" s="16" t="s">
        <v>88</v>
      </c>
      <c r="P1" s="16" t="s">
        <v>89</v>
      </c>
      <c r="Q1" s="16" t="s">
        <v>11</v>
      </c>
      <c r="R1" s="16" t="s">
        <v>12</v>
      </c>
      <c r="S1" s="16" t="s">
        <v>13</v>
      </c>
      <c r="T1" s="16" t="s">
        <v>14</v>
      </c>
      <c r="U1" s="16" t="s">
        <v>15</v>
      </c>
      <c r="V1" s="16" t="s">
        <v>16</v>
      </c>
      <c r="W1" s="16" t="s">
        <v>17</v>
      </c>
      <c r="X1" s="17" t="s">
        <v>90</v>
      </c>
      <c r="Y1" s="17" t="s">
        <v>91</v>
      </c>
    </row>
    <row r="2" spans="1:25" x14ac:dyDescent="0.25">
      <c r="A2">
        <v>187492</v>
      </c>
      <c r="B2" s="14">
        <v>43564</v>
      </c>
      <c r="C2">
        <v>3298750</v>
      </c>
      <c r="D2" t="s">
        <v>31</v>
      </c>
      <c r="E2" t="s">
        <v>32</v>
      </c>
      <c r="F2" s="14">
        <v>43553</v>
      </c>
      <c r="G2" s="24"/>
      <c r="H2" t="s">
        <v>33</v>
      </c>
      <c r="I2" t="s">
        <v>30</v>
      </c>
      <c r="J2" t="s">
        <v>34</v>
      </c>
      <c r="K2">
        <v>2</v>
      </c>
      <c r="L2">
        <v>153</v>
      </c>
      <c r="M2">
        <v>362</v>
      </c>
      <c r="N2">
        <v>362</v>
      </c>
      <c r="O2" s="22"/>
      <c r="P2" s="22"/>
      <c r="Q2">
        <v>687.8</v>
      </c>
      <c r="R2">
        <v>0</v>
      </c>
      <c r="S2">
        <v>10</v>
      </c>
      <c r="T2">
        <v>160.94999999999999</v>
      </c>
      <c r="U2">
        <v>858.75</v>
      </c>
      <c r="V2">
        <v>128.81</v>
      </c>
      <c r="W2">
        <v>987.56</v>
      </c>
    </row>
    <row r="3" spans="1:25" x14ac:dyDescent="0.25">
      <c r="A3">
        <v>187492</v>
      </c>
      <c r="B3" s="14">
        <v>43564</v>
      </c>
      <c r="C3">
        <v>3298667</v>
      </c>
      <c r="D3" t="s">
        <v>31</v>
      </c>
      <c r="E3" t="s">
        <v>32</v>
      </c>
      <c r="F3" s="14">
        <v>43552</v>
      </c>
      <c r="G3" s="24"/>
      <c r="H3" t="s">
        <v>33</v>
      </c>
      <c r="I3" t="s">
        <v>30</v>
      </c>
      <c r="J3" t="s">
        <v>34</v>
      </c>
      <c r="K3">
        <v>3</v>
      </c>
      <c r="L3">
        <v>300</v>
      </c>
      <c r="M3">
        <v>360</v>
      </c>
      <c r="N3">
        <v>360</v>
      </c>
      <c r="O3" s="22"/>
      <c r="P3" s="22"/>
      <c r="Q3">
        <v>684</v>
      </c>
      <c r="R3">
        <v>0</v>
      </c>
      <c r="S3">
        <v>10</v>
      </c>
      <c r="T3">
        <v>160.06</v>
      </c>
      <c r="U3">
        <v>854.06</v>
      </c>
      <c r="V3">
        <v>128.11000000000001</v>
      </c>
      <c r="W3">
        <v>982.17</v>
      </c>
    </row>
    <row r="4" spans="1:25" x14ac:dyDescent="0.25">
      <c r="A4">
        <v>187492</v>
      </c>
      <c r="B4" s="14">
        <v>43564</v>
      </c>
      <c r="C4">
        <v>3298668</v>
      </c>
      <c r="D4" t="s">
        <v>31</v>
      </c>
      <c r="E4" t="s">
        <v>35</v>
      </c>
      <c r="F4" s="14">
        <v>43552</v>
      </c>
      <c r="G4" s="24"/>
      <c r="H4" t="s">
        <v>33</v>
      </c>
      <c r="I4" t="s">
        <v>30</v>
      </c>
      <c r="J4" t="s">
        <v>34</v>
      </c>
      <c r="K4">
        <v>5</v>
      </c>
      <c r="L4">
        <v>590</v>
      </c>
      <c r="M4">
        <v>648</v>
      </c>
      <c r="N4">
        <v>648</v>
      </c>
      <c r="O4" s="22"/>
      <c r="P4" s="22"/>
      <c r="Q4">
        <v>1231.2</v>
      </c>
      <c r="R4">
        <v>0</v>
      </c>
      <c r="S4">
        <v>10</v>
      </c>
      <c r="T4">
        <v>288.10000000000002</v>
      </c>
      <c r="U4">
        <v>1529.3</v>
      </c>
      <c r="V4">
        <v>229.4</v>
      </c>
      <c r="W4">
        <v>1758.7</v>
      </c>
    </row>
    <row r="5" spans="1:25" x14ac:dyDescent="0.25">
      <c r="A5">
        <v>189202</v>
      </c>
      <c r="B5" s="14">
        <v>43580</v>
      </c>
      <c r="C5">
        <v>3295136</v>
      </c>
      <c r="D5" t="s">
        <v>36</v>
      </c>
      <c r="E5" t="s">
        <v>37</v>
      </c>
      <c r="F5" s="14">
        <v>43571</v>
      </c>
      <c r="G5" s="24"/>
      <c r="H5" t="s">
        <v>30</v>
      </c>
      <c r="I5" t="s">
        <v>38</v>
      </c>
      <c r="J5" t="s">
        <v>34</v>
      </c>
      <c r="K5">
        <v>1</v>
      </c>
      <c r="L5">
        <v>103</v>
      </c>
      <c r="M5">
        <v>158</v>
      </c>
      <c r="N5">
        <v>158</v>
      </c>
      <c r="O5" s="22"/>
      <c r="P5" s="22"/>
      <c r="Q5">
        <v>189.6</v>
      </c>
      <c r="R5">
        <v>0</v>
      </c>
      <c r="S5">
        <v>10</v>
      </c>
      <c r="T5">
        <v>48.73</v>
      </c>
      <c r="U5">
        <v>248.33</v>
      </c>
      <c r="V5">
        <v>37.25</v>
      </c>
      <c r="W5">
        <v>285.58</v>
      </c>
    </row>
    <row r="6" spans="1:25" x14ac:dyDescent="0.25">
      <c r="A6">
        <v>189202</v>
      </c>
      <c r="B6" s="14">
        <v>43580</v>
      </c>
      <c r="C6">
        <v>3295128</v>
      </c>
      <c r="D6" t="s">
        <v>36</v>
      </c>
      <c r="E6" t="s">
        <v>39</v>
      </c>
      <c r="F6" s="14">
        <v>43580</v>
      </c>
      <c r="G6" s="24"/>
      <c r="H6" t="s">
        <v>30</v>
      </c>
      <c r="I6" t="s">
        <v>40</v>
      </c>
      <c r="J6" t="s">
        <v>34</v>
      </c>
      <c r="K6">
        <v>1</v>
      </c>
      <c r="L6">
        <v>20</v>
      </c>
      <c r="M6">
        <v>14</v>
      </c>
      <c r="N6">
        <v>20</v>
      </c>
      <c r="O6" s="22"/>
      <c r="P6" s="22"/>
      <c r="Q6">
        <v>165</v>
      </c>
      <c r="R6">
        <v>0</v>
      </c>
      <c r="S6">
        <v>10</v>
      </c>
      <c r="T6">
        <v>42.41</v>
      </c>
      <c r="U6">
        <v>217.41</v>
      </c>
      <c r="V6">
        <v>32.61</v>
      </c>
      <c r="W6">
        <v>250.02</v>
      </c>
    </row>
    <row r="7" spans="1:25" x14ac:dyDescent="0.25">
      <c r="A7">
        <v>189202</v>
      </c>
      <c r="B7" s="14">
        <v>43580</v>
      </c>
      <c r="C7">
        <v>2144345</v>
      </c>
      <c r="D7" t="s">
        <v>41</v>
      </c>
      <c r="E7" t="s">
        <v>42</v>
      </c>
      <c r="F7" s="14">
        <v>43563</v>
      </c>
      <c r="G7" s="24"/>
      <c r="H7" t="s">
        <v>38</v>
      </c>
      <c r="I7" t="s">
        <v>30</v>
      </c>
      <c r="J7" t="s">
        <v>34</v>
      </c>
      <c r="K7">
        <v>3</v>
      </c>
      <c r="L7">
        <v>143</v>
      </c>
      <c r="M7">
        <v>121</v>
      </c>
      <c r="N7">
        <v>143</v>
      </c>
      <c r="O7" s="22"/>
      <c r="P7" s="22"/>
      <c r="Q7">
        <v>171.6</v>
      </c>
      <c r="R7">
        <v>0</v>
      </c>
      <c r="S7">
        <v>10</v>
      </c>
      <c r="T7">
        <v>44.1</v>
      </c>
      <c r="U7">
        <v>225.7</v>
      </c>
      <c r="V7">
        <v>33.86</v>
      </c>
      <c r="W7">
        <v>259.56</v>
      </c>
    </row>
    <row r="8" spans="1:25" x14ac:dyDescent="0.25">
      <c r="A8">
        <v>188997</v>
      </c>
      <c r="B8" s="14">
        <v>43580</v>
      </c>
      <c r="C8">
        <v>3295135</v>
      </c>
      <c r="D8" t="s">
        <v>36</v>
      </c>
      <c r="E8" t="s">
        <v>43</v>
      </c>
      <c r="F8" s="14">
        <v>43571</v>
      </c>
      <c r="G8" s="24"/>
      <c r="H8" t="s">
        <v>30</v>
      </c>
      <c r="I8" t="s">
        <v>33</v>
      </c>
      <c r="J8" t="s">
        <v>34</v>
      </c>
      <c r="K8">
        <v>3</v>
      </c>
      <c r="L8">
        <v>356</v>
      </c>
      <c r="M8">
        <v>1141</v>
      </c>
      <c r="N8">
        <v>1141</v>
      </c>
      <c r="O8" s="22"/>
      <c r="P8" s="22"/>
      <c r="Q8">
        <v>2167.9</v>
      </c>
      <c r="R8">
        <v>0</v>
      </c>
      <c r="S8">
        <v>10</v>
      </c>
      <c r="T8">
        <v>557.15</v>
      </c>
      <c r="U8">
        <v>2735.05</v>
      </c>
      <c r="V8">
        <v>410.26</v>
      </c>
      <c r="W8">
        <v>3145.31</v>
      </c>
    </row>
    <row r="9" spans="1:25" x14ac:dyDescent="0.25">
      <c r="A9">
        <v>188143</v>
      </c>
      <c r="B9" s="14">
        <v>43573</v>
      </c>
      <c r="C9">
        <v>3295144</v>
      </c>
      <c r="D9" t="s">
        <v>36</v>
      </c>
      <c r="E9" t="s">
        <v>44</v>
      </c>
      <c r="F9" s="14">
        <v>43559</v>
      </c>
      <c r="G9" s="24"/>
      <c r="H9" t="s">
        <v>30</v>
      </c>
      <c r="I9" t="s">
        <v>45</v>
      </c>
      <c r="J9" t="s">
        <v>34</v>
      </c>
      <c r="K9">
        <v>1</v>
      </c>
      <c r="L9">
        <v>327</v>
      </c>
      <c r="M9">
        <v>550</v>
      </c>
      <c r="N9">
        <v>550</v>
      </c>
      <c r="O9" s="22"/>
      <c r="P9" s="22"/>
      <c r="Q9">
        <v>2057</v>
      </c>
      <c r="R9" s="22">
        <v>0</v>
      </c>
      <c r="S9">
        <v>10</v>
      </c>
      <c r="T9">
        <v>528.65</v>
      </c>
      <c r="U9">
        <v>2595.65</v>
      </c>
      <c r="V9">
        <v>389.35</v>
      </c>
      <c r="W9">
        <v>2985</v>
      </c>
    </row>
    <row r="10" spans="1:25" x14ac:dyDescent="0.25">
      <c r="A10">
        <v>188143</v>
      </c>
      <c r="B10" s="14">
        <v>43573</v>
      </c>
      <c r="C10">
        <v>3295143</v>
      </c>
      <c r="D10" t="s">
        <v>36</v>
      </c>
      <c r="E10" t="s">
        <v>46</v>
      </c>
      <c r="F10" s="14">
        <v>43559</v>
      </c>
      <c r="G10" s="24"/>
      <c r="H10" t="s">
        <v>30</v>
      </c>
      <c r="I10" t="s">
        <v>47</v>
      </c>
      <c r="J10" t="s">
        <v>34</v>
      </c>
      <c r="K10">
        <v>1</v>
      </c>
      <c r="L10">
        <v>199</v>
      </c>
      <c r="M10">
        <v>374</v>
      </c>
      <c r="N10">
        <v>374</v>
      </c>
      <c r="O10" s="22"/>
      <c r="P10" s="22"/>
      <c r="Q10">
        <v>1423.4</v>
      </c>
      <c r="R10" s="22">
        <v>0</v>
      </c>
      <c r="S10">
        <v>10</v>
      </c>
      <c r="T10">
        <v>365.81</v>
      </c>
      <c r="U10">
        <v>1799.21</v>
      </c>
      <c r="V10">
        <v>269.88</v>
      </c>
      <c r="W10">
        <v>2069.09</v>
      </c>
    </row>
    <row r="11" spans="1:25" x14ac:dyDescent="0.25">
      <c r="A11">
        <v>187492</v>
      </c>
      <c r="B11" s="14">
        <v>43564</v>
      </c>
      <c r="C11">
        <v>2862506</v>
      </c>
      <c r="D11" t="s">
        <v>48</v>
      </c>
      <c r="E11" t="s">
        <v>36</v>
      </c>
      <c r="F11" s="14">
        <v>43551</v>
      </c>
      <c r="G11" s="24"/>
      <c r="H11" t="s">
        <v>38</v>
      </c>
      <c r="I11" t="s">
        <v>30</v>
      </c>
      <c r="J11" t="s">
        <v>34</v>
      </c>
      <c r="K11">
        <v>5</v>
      </c>
      <c r="L11">
        <v>114</v>
      </c>
      <c r="M11">
        <v>126</v>
      </c>
      <c r="N11">
        <v>126</v>
      </c>
      <c r="O11" s="22"/>
      <c r="P11" s="22"/>
      <c r="Q11">
        <v>165</v>
      </c>
      <c r="R11">
        <v>0</v>
      </c>
      <c r="S11">
        <v>10</v>
      </c>
      <c r="T11">
        <v>38.61</v>
      </c>
      <c r="U11">
        <v>213.61</v>
      </c>
      <c r="V11">
        <v>32.04</v>
      </c>
      <c r="W11">
        <v>245.65</v>
      </c>
    </row>
    <row r="12" spans="1:25" x14ac:dyDescent="0.25">
      <c r="A12">
        <v>187492</v>
      </c>
      <c r="B12" s="14">
        <v>43564</v>
      </c>
      <c r="C12">
        <v>3295151</v>
      </c>
      <c r="D12" t="s">
        <v>49</v>
      </c>
      <c r="E12" t="s">
        <v>50</v>
      </c>
      <c r="F12" s="14">
        <v>43551</v>
      </c>
      <c r="G12" s="24"/>
      <c r="H12" t="s">
        <v>30</v>
      </c>
      <c r="I12" t="s">
        <v>33</v>
      </c>
      <c r="J12" t="s">
        <v>34</v>
      </c>
      <c r="K12">
        <v>2</v>
      </c>
      <c r="L12">
        <v>179</v>
      </c>
      <c r="M12">
        <v>346</v>
      </c>
      <c r="N12">
        <v>346</v>
      </c>
      <c r="O12" s="22"/>
      <c r="P12" s="22"/>
      <c r="Q12">
        <v>657.4</v>
      </c>
      <c r="R12">
        <v>0</v>
      </c>
      <c r="S12">
        <v>10</v>
      </c>
      <c r="T12">
        <v>153.83000000000001</v>
      </c>
      <c r="U12">
        <v>821.23</v>
      </c>
      <c r="V12">
        <v>123.18</v>
      </c>
      <c r="W12">
        <v>944.41</v>
      </c>
    </row>
    <row r="13" spans="1:25" x14ac:dyDescent="0.25">
      <c r="A13">
        <v>187492</v>
      </c>
      <c r="B13" s="14">
        <v>43564</v>
      </c>
      <c r="C13">
        <v>3295150</v>
      </c>
      <c r="D13" t="s">
        <v>36</v>
      </c>
      <c r="E13" t="s">
        <v>51</v>
      </c>
      <c r="F13" s="14">
        <v>43551</v>
      </c>
      <c r="G13" s="24"/>
      <c r="H13" t="s">
        <v>30</v>
      </c>
      <c r="I13" t="s">
        <v>52</v>
      </c>
      <c r="J13" t="s">
        <v>34</v>
      </c>
      <c r="K13">
        <v>1</v>
      </c>
      <c r="L13">
        <v>51</v>
      </c>
      <c r="M13">
        <v>62</v>
      </c>
      <c r="N13">
        <v>62</v>
      </c>
      <c r="O13" s="22"/>
      <c r="P13" s="22"/>
      <c r="Q13">
        <v>165</v>
      </c>
      <c r="R13">
        <v>0</v>
      </c>
      <c r="S13">
        <v>10</v>
      </c>
      <c r="T13">
        <v>38.61</v>
      </c>
      <c r="U13">
        <v>213.61</v>
      </c>
      <c r="V13">
        <v>32.04</v>
      </c>
      <c r="W13">
        <v>245.65</v>
      </c>
    </row>
    <row r="14" spans="1:25" x14ac:dyDescent="0.25">
      <c r="A14">
        <v>187792</v>
      </c>
      <c r="B14" s="14">
        <v>43567</v>
      </c>
      <c r="C14">
        <v>3302699</v>
      </c>
      <c r="D14" t="s">
        <v>41</v>
      </c>
      <c r="E14" t="s">
        <v>42</v>
      </c>
      <c r="F14" s="14">
        <v>43557</v>
      </c>
      <c r="G14" s="24"/>
      <c r="H14" t="s">
        <v>38</v>
      </c>
      <c r="I14" t="s">
        <v>30</v>
      </c>
      <c r="J14" t="s">
        <v>34</v>
      </c>
      <c r="K14">
        <v>2</v>
      </c>
      <c r="L14">
        <v>242</v>
      </c>
      <c r="M14">
        <v>980</v>
      </c>
      <c r="N14">
        <v>980</v>
      </c>
      <c r="O14" s="22"/>
      <c r="P14" s="22"/>
      <c r="Q14">
        <v>1176</v>
      </c>
      <c r="R14">
        <v>0</v>
      </c>
      <c r="S14">
        <v>10</v>
      </c>
      <c r="T14">
        <v>275.18</v>
      </c>
      <c r="U14">
        <v>1461.18</v>
      </c>
      <c r="V14">
        <v>219.18</v>
      </c>
      <c r="W14">
        <v>1680.36</v>
      </c>
    </row>
    <row r="15" spans="1:25" x14ac:dyDescent="0.25">
      <c r="A15">
        <v>187792</v>
      </c>
      <c r="B15" s="14">
        <v>43567</v>
      </c>
      <c r="C15">
        <v>3302658</v>
      </c>
      <c r="D15" t="s">
        <v>48</v>
      </c>
      <c r="E15" t="s">
        <v>53</v>
      </c>
      <c r="F15" s="14">
        <v>43556</v>
      </c>
      <c r="G15" s="24"/>
      <c r="H15" t="s">
        <v>38</v>
      </c>
      <c r="I15" t="s">
        <v>30</v>
      </c>
      <c r="J15" t="s">
        <v>34</v>
      </c>
      <c r="K15">
        <v>6</v>
      </c>
      <c r="L15">
        <v>411</v>
      </c>
      <c r="M15">
        <v>590</v>
      </c>
      <c r="N15">
        <v>590</v>
      </c>
      <c r="O15" s="22"/>
      <c r="P15" s="22"/>
      <c r="Q15">
        <v>708</v>
      </c>
      <c r="R15">
        <v>0</v>
      </c>
      <c r="S15">
        <v>10</v>
      </c>
      <c r="T15">
        <v>165.67</v>
      </c>
      <c r="U15">
        <v>883.67</v>
      </c>
      <c r="V15">
        <v>132.55000000000001</v>
      </c>
      <c r="W15">
        <v>1016.22</v>
      </c>
    </row>
    <row r="16" spans="1:25" x14ac:dyDescent="0.25">
      <c r="A16">
        <v>188997</v>
      </c>
      <c r="B16" s="14">
        <v>43580</v>
      </c>
      <c r="C16">
        <v>3295148</v>
      </c>
      <c r="D16" t="s">
        <v>54</v>
      </c>
      <c r="E16" t="s">
        <v>50</v>
      </c>
      <c r="F16" s="14">
        <v>43553</v>
      </c>
      <c r="G16" s="24"/>
      <c r="H16" t="s">
        <v>30</v>
      </c>
      <c r="I16" t="s">
        <v>33</v>
      </c>
      <c r="J16" t="s">
        <v>34</v>
      </c>
      <c r="K16">
        <v>1</v>
      </c>
      <c r="L16">
        <v>62</v>
      </c>
      <c r="M16">
        <v>31</v>
      </c>
      <c r="N16">
        <v>62</v>
      </c>
      <c r="O16" s="22"/>
      <c r="P16" s="22"/>
      <c r="Q16">
        <v>165</v>
      </c>
      <c r="R16">
        <v>0</v>
      </c>
      <c r="S16">
        <v>10</v>
      </c>
      <c r="T16">
        <v>38.61</v>
      </c>
      <c r="U16">
        <v>213.61</v>
      </c>
      <c r="V16">
        <v>32.04</v>
      </c>
      <c r="W16">
        <v>245.65</v>
      </c>
    </row>
    <row r="17" spans="1:23" x14ac:dyDescent="0.25">
      <c r="A17">
        <v>188444</v>
      </c>
      <c r="B17" s="14">
        <v>43578</v>
      </c>
      <c r="C17">
        <v>3308970</v>
      </c>
      <c r="D17" t="s">
        <v>55</v>
      </c>
      <c r="E17" t="s">
        <v>56</v>
      </c>
      <c r="F17" s="14">
        <v>43571</v>
      </c>
      <c r="G17" s="24"/>
      <c r="H17" t="s">
        <v>33</v>
      </c>
      <c r="I17" t="s">
        <v>30</v>
      </c>
      <c r="J17" t="s">
        <v>57</v>
      </c>
      <c r="K17">
        <v>1</v>
      </c>
      <c r="L17">
        <v>1</v>
      </c>
      <c r="M17">
        <v>1</v>
      </c>
      <c r="N17">
        <v>1</v>
      </c>
      <c r="O17" s="22"/>
      <c r="P17" s="22"/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</row>
    <row r="18" spans="1:23" x14ac:dyDescent="0.25">
      <c r="A18">
        <v>187792</v>
      </c>
      <c r="B18" s="14">
        <v>43567</v>
      </c>
      <c r="C18">
        <v>3295147</v>
      </c>
      <c r="D18" t="s">
        <v>36</v>
      </c>
      <c r="E18" t="s">
        <v>39</v>
      </c>
      <c r="F18" s="14">
        <v>43557</v>
      </c>
      <c r="G18" s="24"/>
      <c r="H18" t="s">
        <v>30</v>
      </c>
      <c r="I18" t="s">
        <v>40</v>
      </c>
      <c r="J18" t="s">
        <v>34</v>
      </c>
      <c r="K18">
        <v>2</v>
      </c>
      <c r="L18">
        <v>386</v>
      </c>
      <c r="M18">
        <v>541</v>
      </c>
      <c r="N18">
        <v>541</v>
      </c>
      <c r="O18" s="22"/>
      <c r="P18" s="22"/>
      <c r="Q18">
        <v>1027.9000000000001</v>
      </c>
      <c r="R18">
        <v>0</v>
      </c>
      <c r="S18">
        <v>10</v>
      </c>
      <c r="T18">
        <v>240.53</v>
      </c>
      <c r="U18">
        <v>1278.43</v>
      </c>
      <c r="V18">
        <v>191.76</v>
      </c>
      <c r="W18">
        <v>1470.19</v>
      </c>
    </row>
    <row r="19" spans="1:23" x14ac:dyDescent="0.25">
      <c r="A19">
        <v>187792</v>
      </c>
      <c r="B19" s="14">
        <v>43567</v>
      </c>
      <c r="C19">
        <v>3295145</v>
      </c>
      <c r="D19" t="s">
        <v>49</v>
      </c>
      <c r="E19" t="s">
        <v>58</v>
      </c>
      <c r="F19" s="14">
        <v>43559</v>
      </c>
      <c r="G19" s="24"/>
      <c r="H19" t="s">
        <v>30</v>
      </c>
      <c r="I19" t="s">
        <v>38</v>
      </c>
      <c r="J19" t="s">
        <v>34</v>
      </c>
      <c r="K19">
        <v>1</v>
      </c>
      <c r="L19">
        <v>194</v>
      </c>
      <c r="M19">
        <v>250</v>
      </c>
      <c r="N19">
        <v>250</v>
      </c>
      <c r="O19" s="22"/>
      <c r="P19" s="22"/>
      <c r="Q19">
        <v>300</v>
      </c>
      <c r="R19">
        <v>0</v>
      </c>
      <c r="S19">
        <v>10</v>
      </c>
      <c r="T19">
        <v>77.099999999999994</v>
      </c>
      <c r="U19">
        <v>387.1</v>
      </c>
      <c r="V19">
        <v>58.07</v>
      </c>
      <c r="W19">
        <v>445.17</v>
      </c>
    </row>
    <row r="20" spans="1:23" x14ac:dyDescent="0.25">
      <c r="A20">
        <v>188444</v>
      </c>
      <c r="B20" s="14">
        <v>43578</v>
      </c>
      <c r="C20">
        <v>3298954</v>
      </c>
      <c r="D20" t="s">
        <v>31</v>
      </c>
      <c r="E20" t="s">
        <v>59</v>
      </c>
      <c r="F20" s="14">
        <v>43570</v>
      </c>
      <c r="G20" s="24"/>
      <c r="H20" t="s">
        <v>33</v>
      </c>
      <c r="I20" t="s">
        <v>30</v>
      </c>
      <c r="J20" t="s">
        <v>34</v>
      </c>
      <c r="K20">
        <v>2</v>
      </c>
      <c r="L20">
        <v>192</v>
      </c>
      <c r="M20">
        <v>558</v>
      </c>
      <c r="N20">
        <v>558</v>
      </c>
      <c r="O20" s="22"/>
      <c r="P20" s="22"/>
      <c r="Q20">
        <v>1060.2</v>
      </c>
      <c r="R20">
        <v>0</v>
      </c>
      <c r="S20">
        <v>10</v>
      </c>
      <c r="T20">
        <v>272.47000000000003</v>
      </c>
      <c r="U20">
        <v>1342.67</v>
      </c>
      <c r="V20">
        <v>201.4</v>
      </c>
      <c r="W20">
        <v>1544.07</v>
      </c>
    </row>
    <row r="21" spans="1:23" x14ac:dyDescent="0.25">
      <c r="A21">
        <v>189202</v>
      </c>
      <c r="B21" s="14">
        <v>43580</v>
      </c>
      <c r="C21">
        <v>3265433</v>
      </c>
      <c r="D21" t="s">
        <v>39</v>
      </c>
      <c r="E21" t="s">
        <v>53</v>
      </c>
      <c r="F21" s="14">
        <v>43560</v>
      </c>
      <c r="G21" s="24"/>
      <c r="H21" t="s">
        <v>40</v>
      </c>
      <c r="I21" t="s">
        <v>30</v>
      </c>
      <c r="J21" t="s">
        <v>34</v>
      </c>
      <c r="K21">
        <v>1</v>
      </c>
      <c r="L21">
        <v>374</v>
      </c>
      <c r="M21">
        <v>560</v>
      </c>
      <c r="N21">
        <v>560</v>
      </c>
      <c r="O21" s="22"/>
      <c r="P21" s="22"/>
      <c r="Q21">
        <v>1064</v>
      </c>
      <c r="R21">
        <v>0</v>
      </c>
      <c r="S21">
        <v>10</v>
      </c>
      <c r="T21">
        <v>273.45</v>
      </c>
      <c r="U21">
        <v>1347.45</v>
      </c>
      <c r="V21">
        <v>202.12</v>
      </c>
      <c r="W21">
        <v>1549.57</v>
      </c>
    </row>
    <row r="22" spans="1:23" x14ac:dyDescent="0.25">
      <c r="A22">
        <v>188997</v>
      </c>
      <c r="B22" s="14">
        <v>43580</v>
      </c>
      <c r="C22">
        <v>3313920</v>
      </c>
      <c r="D22" t="s">
        <v>32</v>
      </c>
      <c r="E22" t="s">
        <v>32</v>
      </c>
      <c r="F22" s="14">
        <v>43579</v>
      </c>
      <c r="G22" s="24"/>
      <c r="H22" t="s">
        <v>52</v>
      </c>
      <c r="I22" t="s">
        <v>30</v>
      </c>
      <c r="J22" t="s">
        <v>34</v>
      </c>
      <c r="K22">
        <v>4</v>
      </c>
      <c r="L22">
        <v>1156</v>
      </c>
      <c r="M22">
        <v>1763</v>
      </c>
      <c r="N22">
        <v>1763</v>
      </c>
      <c r="O22" s="22"/>
      <c r="P22" s="22"/>
      <c r="Q22">
        <v>3702.3</v>
      </c>
      <c r="R22">
        <v>0</v>
      </c>
      <c r="S22">
        <v>10</v>
      </c>
      <c r="T22">
        <v>951.49</v>
      </c>
      <c r="U22">
        <v>4663.79</v>
      </c>
      <c r="V22">
        <v>699.57</v>
      </c>
      <c r="W22">
        <v>5363.36</v>
      </c>
    </row>
    <row r="23" spans="1:23" x14ac:dyDescent="0.25">
      <c r="A23">
        <v>188997</v>
      </c>
      <c r="B23" s="14">
        <v>43580</v>
      </c>
      <c r="C23">
        <v>3295139</v>
      </c>
      <c r="D23" t="s">
        <v>36</v>
      </c>
      <c r="E23" t="s">
        <v>43</v>
      </c>
      <c r="F23" s="14">
        <v>43565</v>
      </c>
      <c r="G23" s="24"/>
      <c r="H23" t="s">
        <v>30</v>
      </c>
      <c r="I23" t="s">
        <v>33</v>
      </c>
      <c r="J23" t="s">
        <v>34</v>
      </c>
      <c r="K23">
        <v>7</v>
      </c>
      <c r="L23">
        <v>792</v>
      </c>
      <c r="M23">
        <v>1361</v>
      </c>
      <c r="N23">
        <v>1361</v>
      </c>
      <c r="O23" s="22"/>
      <c r="P23" s="22"/>
      <c r="Q23">
        <v>2585.9</v>
      </c>
      <c r="R23">
        <v>0</v>
      </c>
      <c r="S23">
        <v>10</v>
      </c>
      <c r="T23">
        <v>664.58</v>
      </c>
      <c r="U23">
        <v>3260.48</v>
      </c>
      <c r="V23">
        <v>489.07</v>
      </c>
      <c r="W23">
        <v>3749.55</v>
      </c>
    </row>
    <row r="24" spans="1:23" x14ac:dyDescent="0.25">
      <c r="A24">
        <v>188143</v>
      </c>
      <c r="B24" s="14">
        <v>43573</v>
      </c>
      <c r="C24">
        <v>3295141</v>
      </c>
      <c r="D24" t="s">
        <v>49</v>
      </c>
      <c r="E24" t="s">
        <v>58</v>
      </c>
      <c r="F24" s="14">
        <v>43565</v>
      </c>
      <c r="G24" s="24"/>
      <c r="H24" t="s">
        <v>30</v>
      </c>
      <c r="I24" t="s">
        <v>38</v>
      </c>
      <c r="J24" t="s">
        <v>34</v>
      </c>
      <c r="K24">
        <v>2</v>
      </c>
      <c r="L24">
        <v>371</v>
      </c>
      <c r="M24">
        <v>588</v>
      </c>
      <c r="N24">
        <v>588</v>
      </c>
      <c r="O24" s="22"/>
      <c r="P24" s="22"/>
      <c r="Q24">
        <v>705.6</v>
      </c>
      <c r="R24">
        <v>0</v>
      </c>
      <c r="S24">
        <v>10</v>
      </c>
      <c r="T24">
        <v>181.34</v>
      </c>
      <c r="U24">
        <v>896.94</v>
      </c>
      <c r="V24">
        <v>134.54</v>
      </c>
      <c r="W24">
        <v>1031.48</v>
      </c>
    </row>
    <row r="25" spans="1:23" x14ac:dyDescent="0.25">
      <c r="A25">
        <v>187492</v>
      </c>
      <c r="B25" s="14">
        <v>43564</v>
      </c>
      <c r="C25">
        <v>3295149</v>
      </c>
      <c r="D25" t="s">
        <v>36</v>
      </c>
      <c r="E25" t="s">
        <v>60</v>
      </c>
      <c r="F25" s="14">
        <v>43552</v>
      </c>
      <c r="G25" s="24"/>
      <c r="H25" t="s">
        <v>30</v>
      </c>
      <c r="I25" t="s">
        <v>38</v>
      </c>
      <c r="J25" t="s">
        <v>34</v>
      </c>
      <c r="K25">
        <v>1</v>
      </c>
      <c r="L25">
        <v>103</v>
      </c>
      <c r="M25">
        <v>120</v>
      </c>
      <c r="N25">
        <v>120</v>
      </c>
      <c r="O25" s="22"/>
      <c r="P25" s="22"/>
      <c r="Q25">
        <v>165</v>
      </c>
      <c r="R25">
        <v>0</v>
      </c>
      <c r="S25">
        <v>10</v>
      </c>
      <c r="T25">
        <v>38.61</v>
      </c>
      <c r="U25">
        <v>213.61</v>
      </c>
      <c r="V25">
        <v>32.04</v>
      </c>
      <c r="W25">
        <v>245.65</v>
      </c>
    </row>
    <row r="26" spans="1:23" x14ac:dyDescent="0.25">
      <c r="A26">
        <v>187792</v>
      </c>
      <c r="B26" s="14">
        <v>43567</v>
      </c>
      <c r="C26">
        <v>3302656</v>
      </c>
      <c r="D26" t="s">
        <v>48</v>
      </c>
      <c r="E26" t="s">
        <v>53</v>
      </c>
      <c r="F26" s="14">
        <v>43556</v>
      </c>
      <c r="G26" s="24"/>
      <c r="H26" t="s">
        <v>38</v>
      </c>
      <c r="I26" t="s">
        <v>30</v>
      </c>
      <c r="J26" t="s">
        <v>34</v>
      </c>
      <c r="K26">
        <v>2</v>
      </c>
      <c r="L26">
        <v>227</v>
      </c>
      <c r="M26">
        <v>920</v>
      </c>
      <c r="N26">
        <v>920</v>
      </c>
      <c r="O26" s="22"/>
      <c r="P26" s="22"/>
      <c r="Q26">
        <v>1104</v>
      </c>
      <c r="R26">
        <v>0</v>
      </c>
      <c r="S26">
        <v>10</v>
      </c>
      <c r="T26">
        <v>258.33999999999997</v>
      </c>
      <c r="U26">
        <v>1372.34</v>
      </c>
      <c r="V26">
        <v>205.85</v>
      </c>
      <c r="W26">
        <v>1578.19</v>
      </c>
    </row>
    <row r="27" spans="1:23" x14ac:dyDescent="0.25">
      <c r="A27">
        <v>189202</v>
      </c>
      <c r="B27" s="14">
        <v>43580</v>
      </c>
      <c r="C27">
        <v>3295134</v>
      </c>
      <c r="D27" t="s">
        <v>36</v>
      </c>
      <c r="E27" t="s">
        <v>60</v>
      </c>
      <c r="F27" s="14">
        <v>43573</v>
      </c>
      <c r="G27" s="24"/>
      <c r="H27" t="s">
        <v>30</v>
      </c>
      <c r="I27" t="s">
        <v>38</v>
      </c>
      <c r="J27" t="s">
        <v>34</v>
      </c>
      <c r="K27">
        <v>1</v>
      </c>
      <c r="L27">
        <v>93</v>
      </c>
      <c r="M27">
        <v>140</v>
      </c>
      <c r="N27">
        <v>140</v>
      </c>
      <c r="O27" s="22"/>
      <c r="P27" s="22"/>
      <c r="Q27">
        <v>168</v>
      </c>
      <c r="R27">
        <v>0</v>
      </c>
      <c r="S27">
        <v>10</v>
      </c>
      <c r="T27">
        <v>43.18</v>
      </c>
      <c r="U27">
        <v>221.18</v>
      </c>
      <c r="V27">
        <v>33.18</v>
      </c>
      <c r="W27">
        <v>254.36</v>
      </c>
    </row>
    <row r="28" spans="1:23" x14ac:dyDescent="0.25">
      <c r="A28">
        <v>187792</v>
      </c>
      <c r="B28" s="14">
        <v>43567</v>
      </c>
      <c r="C28">
        <v>3302657</v>
      </c>
      <c r="D28" t="s">
        <v>48</v>
      </c>
      <c r="E28" t="s">
        <v>53</v>
      </c>
      <c r="F28" s="14">
        <v>43556</v>
      </c>
      <c r="G28" s="24"/>
      <c r="H28" t="s">
        <v>38</v>
      </c>
      <c r="I28" t="s">
        <v>30</v>
      </c>
      <c r="J28" t="s">
        <v>34</v>
      </c>
      <c r="K28">
        <v>2</v>
      </c>
      <c r="L28">
        <v>187</v>
      </c>
      <c r="M28">
        <v>220</v>
      </c>
      <c r="N28">
        <v>220</v>
      </c>
      <c r="O28" s="22"/>
      <c r="P28" s="22"/>
      <c r="Q28">
        <v>264</v>
      </c>
      <c r="R28">
        <v>0</v>
      </c>
      <c r="S28">
        <v>10</v>
      </c>
      <c r="T28">
        <v>61.78</v>
      </c>
      <c r="U28">
        <v>335.78</v>
      </c>
      <c r="V28">
        <v>50.37</v>
      </c>
      <c r="W28">
        <v>386.15</v>
      </c>
    </row>
    <row r="29" spans="1:23" x14ac:dyDescent="0.25">
      <c r="A29">
        <v>187792</v>
      </c>
      <c r="B29" s="14">
        <v>43567</v>
      </c>
      <c r="C29">
        <v>3302646</v>
      </c>
      <c r="D29" t="s">
        <v>48</v>
      </c>
      <c r="E29" t="s">
        <v>36</v>
      </c>
      <c r="F29" s="14">
        <v>43556</v>
      </c>
      <c r="G29" s="24"/>
      <c r="H29" t="s">
        <v>38</v>
      </c>
      <c r="I29" t="s">
        <v>30</v>
      </c>
      <c r="J29" t="s">
        <v>34</v>
      </c>
      <c r="K29">
        <v>3</v>
      </c>
      <c r="L29">
        <v>310</v>
      </c>
      <c r="M29">
        <v>1230</v>
      </c>
      <c r="N29">
        <v>1230</v>
      </c>
      <c r="O29" s="22"/>
      <c r="P29" s="22"/>
      <c r="Q29">
        <v>1476</v>
      </c>
      <c r="R29">
        <v>0</v>
      </c>
      <c r="S29">
        <v>10</v>
      </c>
      <c r="T29">
        <v>345.38</v>
      </c>
      <c r="U29">
        <v>1831.38</v>
      </c>
      <c r="V29">
        <v>274.70999999999998</v>
      </c>
      <c r="W29">
        <v>2106.09</v>
      </c>
    </row>
    <row r="30" spans="1:23" x14ac:dyDescent="0.25">
      <c r="A30">
        <v>188444</v>
      </c>
      <c r="B30" s="14">
        <v>43578</v>
      </c>
      <c r="C30">
        <v>3295137</v>
      </c>
      <c r="D30" t="s">
        <v>36</v>
      </c>
      <c r="E30" t="s">
        <v>39</v>
      </c>
      <c r="F30" s="14">
        <v>43567</v>
      </c>
      <c r="G30" s="24"/>
      <c r="H30" t="s">
        <v>30</v>
      </c>
      <c r="I30" t="s">
        <v>40</v>
      </c>
      <c r="J30" t="s">
        <v>34</v>
      </c>
      <c r="K30">
        <v>1</v>
      </c>
      <c r="L30">
        <v>67</v>
      </c>
      <c r="M30">
        <v>42</v>
      </c>
      <c r="N30">
        <v>67</v>
      </c>
      <c r="O30" s="22"/>
      <c r="P30" s="22"/>
      <c r="Q30">
        <v>165</v>
      </c>
      <c r="R30">
        <v>0</v>
      </c>
      <c r="S30">
        <v>10</v>
      </c>
      <c r="T30">
        <v>42.41</v>
      </c>
      <c r="U30">
        <v>217.41</v>
      </c>
      <c r="V30">
        <v>32.61</v>
      </c>
      <c r="W30">
        <v>250.02</v>
      </c>
    </row>
    <row r="31" spans="1:23" x14ac:dyDescent="0.25">
      <c r="A31">
        <v>188143</v>
      </c>
      <c r="B31" s="14">
        <v>43573</v>
      </c>
      <c r="C31">
        <v>3307703</v>
      </c>
      <c r="D31" t="s">
        <v>61</v>
      </c>
      <c r="E31" t="s">
        <v>32</v>
      </c>
      <c r="F31" s="14">
        <v>43560</v>
      </c>
      <c r="G31" s="24"/>
      <c r="H31" t="s">
        <v>40</v>
      </c>
      <c r="I31" t="s">
        <v>30</v>
      </c>
      <c r="J31" t="s">
        <v>57</v>
      </c>
      <c r="K31">
        <v>2</v>
      </c>
      <c r="L31">
        <v>484</v>
      </c>
      <c r="M31">
        <v>541</v>
      </c>
      <c r="N31">
        <v>541</v>
      </c>
      <c r="O31" s="22"/>
      <c r="P31" s="22"/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</row>
    <row r="32" spans="1:23" x14ac:dyDescent="0.25">
      <c r="A32">
        <v>187492</v>
      </c>
      <c r="B32" s="14">
        <v>43564</v>
      </c>
      <c r="C32">
        <v>3295153</v>
      </c>
      <c r="D32" t="s">
        <v>49</v>
      </c>
      <c r="E32" t="s">
        <v>50</v>
      </c>
      <c r="F32" s="14">
        <v>43550</v>
      </c>
      <c r="G32" s="24"/>
      <c r="H32" t="s">
        <v>30</v>
      </c>
      <c r="I32" t="s">
        <v>33</v>
      </c>
      <c r="J32" t="s">
        <v>34</v>
      </c>
      <c r="K32">
        <v>3</v>
      </c>
      <c r="L32">
        <v>514</v>
      </c>
      <c r="M32">
        <v>1046</v>
      </c>
      <c r="N32">
        <v>1046</v>
      </c>
      <c r="O32" s="22"/>
      <c r="P32" s="22"/>
      <c r="Q32">
        <v>1987.4</v>
      </c>
      <c r="R32">
        <v>0</v>
      </c>
      <c r="S32">
        <v>10</v>
      </c>
      <c r="T32">
        <v>465.05</v>
      </c>
      <c r="U32">
        <v>2462.4499999999998</v>
      </c>
      <c r="V32">
        <v>369.37</v>
      </c>
      <c r="W32">
        <v>2831.82</v>
      </c>
    </row>
    <row r="33" spans="1:23" x14ac:dyDescent="0.25">
      <c r="A33">
        <v>188997</v>
      </c>
      <c r="B33" s="14">
        <v>43580</v>
      </c>
      <c r="C33">
        <v>3309503</v>
      </c>
      <c r="D33" t="s">
        <v>31</v>
      </c>
      <c r="E33" t="s">
        <v>59</v>
      </c>
      <c r="F33" s="14">
        <v>43580</v>
      </c>
      <c r="G33" s="24"/>
      <c r="H33" t="s">
        <v>33</v>
      </c>
      <c r="I33" t="s">
        <v>30</v>
      </c>
      <c r="J33" t="s">
        <v>34</v>
      </c>
      <c r="K33">
        <v>1</v>
      </c>
      <c r="L33">
        <v>62</v>
      </c>
      <c r="M33">
        <v>122</v>
      </c>
      <c r="N33">
        <v>122</v>
      </c>
      <c r="O33" s="22"/>
      <c r="P33" s="22"/>
      <c r="Q33">
        <v>231.8</v>
      </c>
      <c r="R33">
        <v>0</v>
      </c>
      <c r="S33">
        <v>10</v>
      </c>
      <c r="T33">
        <v>59.57</v>
      </c>
      <c r="U33">
        <v>301.37</v>
      </c>
      <c r="V33">
        <v>45.21</v>
      </c>
      <c r="W33">
        <v>346.58</v>
      </c>
    </row>
    <row r="34" spans="1:23" x14ac:dyDescent="0.25">
      <c r="A34">
        <v>188997</v>
      </c>
      <c r="B34" s="14">
        <v>43580</v>
      </c>
      <c r="C34">
        <v>3309536</v>
      </c>
      <c r="D34" t="s">
        <v>31</v>
      </c>
      <c r="E34" t="s">
        <v>59</v>
      </c>
      <c r="F34" s="14">
        <v>43579</v>
      </c>
      <c r="G34" s="24"/>
      <c r="H34" t="s">
        <v>33</v>
      </c>
      <c r="I34" t="s">
        <v>30</v>
      </c>
      <c r="J34" t="s">
        <v>34</v>
      </c>
      <c r="K34">
        <v>1</v>
      </c>
      <c r="L34">
        <v>117</v>
      </c>
      <c r="M34">
        <v>445</v>
      </c>
      <c r="N34">
        <v>445</v>
      </c>
      <c r="O34" s="22"/>
      <c r="P34" s="22"/>
      <c r="Q34">
        <v>845.5</v>
      </c>
      <c r="R34">
        <v>0</v>
      </c>
      <c r="S34">
        <v>10</v>
      </c>
      <c r="T34">
        <v>217.29</v>
      </c>
      <c r="U34">
        <v>1072.79</v>
      </c>
      <c r="V34">
        <v>160.91999999999999</v>
      </c>
      <c r="W34">
        <v>1233.71</v>
      </c>
    </row>
    <row r="35" spans="1:23" x14ac:dyDescent="0.25">
      <c r="A35">
        <v>187492</v>
      </c>
      <c r="B35" s="14">
        <v>43564</v>
      </c>
      <c r="C35">
        <v>3298664</v>
      </c>
      <c r="D35" t="s">
        <v>31</v>
      </c>
      <c r="E35" t="s">
        <v>59</v>
      </c>
      <c r="F35" s="14">
        <v>43551</v>
      </c>
      <c r="G35" s="24"/>
      <c r="H35" t="s">
        <v>33</v>
      </c>
      <c r="I35" t="s">
        <v>30</v>
      </c>
      <c r="J35" t="s">
        <v>34</v>
      </c>
      <c r="K35">
        <v>1</v>
      </c>
      <c r="L35">
        <v>90</v>
      </c>
      <c r="M35">
        <v>129</v>
      </c>
      <c r="N35">
        <v>129</v>
      </c>
      <c r="O35" s="22"/>
      <c r="P35" s="22"/>
      <c r="Q35">
        <v>245.1</v>
      </c>
      <c r="R35">
        <v>0</v>
      </c>
      <c r="S35">
        <v>10</v>
      </c>
      <c r="T35">
        <v>57.35</v>
      </c>
      <c r="U35">
        <v>312.45</v>
      </c>
      <c r="V35">
        <v>46.87</v>
      </c>
      <c r="W35">
        <v>359.32</v>
      </c>
    </row>
    <row r="36" spans="1:23" x14ac:dyDescent="0.25">
      <c r="A36">
        <v>187492</v>
      </c>
      <c r="B36" s="14">
        <v>43564</v>
      </c>
      <c r="C36">
        <v>3311734</v>
      </c>
      <c r="D36" t="s">
        <v>62</v>
      </c>
      <c r="E36" t="s">
        <v>59</v>
      </c>
      <c r="F36" s="14">
        <v>43551</v>
      </c>
      <c r="G36" s="24"/>
      <c r="H36" t="s">
        <v>52</v>
      </c>
      <c r="I36" t="s">
        <v>30</v>
      </c>
      <c r="J36" t="s">
        <v>34</v>
      </c>
      <c r="K36">
        <v>6</v>
      </c>
      <c r="L36">
        <v>1508</v>
      </c>
      <c r="M36">
        <v>2386</v>
      </c>
      <c r="N36">
        <v>2386</v>
      </c>
      <c r="O36" s="22"/>
      <c r="P36" s="22"/>
      <c r="Q36">
        <v>5010.6000000000004</v>
      </c>
      <c r="R36">
        <v>0</v>
      </c>
      <c r="S36">
        <v>10</v>
      </c>
      <c r="T36">
        <v>1172.48</v>
      </c>
      <c r="U36">
        <v>6193.08</v>
      </c>
      <c r="V36">
        <v>928.96</v>
      </c>
      <c r="W36">
        <v>7122.04</v>
      </c>
    </row>
    <row r="37" spans="1:23" x14ac:dyDescent="0.25">
      <c r="A37">
        <v>188143</v>
      </c>
      <c r="B37" s="14">
        <v>43573</v>
      </c>
      <c r="C37">
        <v>3311918</v>
      </c>
      <c r="D37" t="s">
        <v>32</v>
      </c>
      <c r="E37" t="s">
        <v>63</v>
      </c>
      <c r="F37" s="14">
        <v>43560</v>
      </c>
      <c r="G37" s="24"/>
      <c r="H37" t="s">
        <v>52</v>
      </c>
      <c r="I37" t="s">
        <v>30</v>
      </c>
      <c r="J37" t="s">
        <v>34</v>
      </c>
      <c r="K37">
        <v>5</v>
      </c>
      <c r="L37">
        <v>138</v>
      </c>
      <c r="M37">
        <v>120</v>
      </c>
      <c r="N37">
        <v>138</v>
      </c>
      <c r="O37" s="22"/>
      <c r="P37" s="22"/>
      <c r="Q37">
        <v>289.8</v>
      </c>
      <c r="R37">
        <v>0</v>
      </c>
      <c r="S37">
        <v>10</v>
      </c>
      <c r="T37">
        <v>74.48</v>
      </c>
      <c r="U37">
        <v>374.28</v>
      </c>
      <c r="V37">
        <v>56.14</v>
      </c>
      <c r="W37">
        <v>430.42</v>
      </c>
    </row>
    <row r="38" spans="1:23" x14ac:dyDescent="0.25">
      <c r="A38">
        <v>189202</v>
      </c>
      <c r="B38" s="14">
        <v>43580</v>
      </c>
      <c r="C38">
        <v>3295129</v>
      </c>
      <c r="D38" t="s">
        <v>36</v>
      </c>
      <c r="E38" t="s">
        <v>37</v>
      </c>
      <c r="F38" s="14">
        <v>43579</v>
      </c>
      <c r="G38" s="24"/>
      <c r="H38" t="s">
        <v>30</v>
      </c>
      <c r="I38" t="s">
        <v>38</v>
      </c>
      <c r="J38" t="s">
        <v>34</v>
      </c>
      <c r="K38">
        <v>1</v>
      </c>
      <c r="L38">
        <v>184</v>
      </c>
      <c r="M38">
        <v>180</v>
      </c>
      <c r="N38">
        <v>184</v>
      </c>
      <c r="O38" s="22"/>
      <c r="P38" s="22"/>
      <c r="Q38">
        <v>220.8</v>
      </c>
      <c r="R38">
        <v>0</v>
      </c>
      <c r="S38">
        <v>10</v>
      </c>
      <c r="T38">
        <v>56.75</v>
      </c>
      <c r="U38">
        <v>287.55</v>
      </c>
      <c r="V38">
        <v>43.13</v>
      </c>
      <c r="W38">
        <v>330.68</v>
      </c>
    </row>
    <row r="39" spans="1:23" x14ac:dyDescent="0.25">
      <c r="A39">
        <v>188444</v>
      </c>
      <c r="B39" s="14">
        <v>43578</v>
      </c>
      <c r="C39">
        <v>3298952</v>
      </c>
      <c r="D39" t="s">
        <v>31</v>
      </c>
      <c r="E39" t="s">
        <v>59</v>
      </c>
      <c r="F39" s="14">
        <v>43566</v>
      </c>
      <c r="G39" s="24"/>
      <c r="H39" t="s">
        <v>33</v>
      </c>
      <c r="I39" t="s">
        <v>30</v>
      </c>
      <c r="J39" t="s">
        <v>34</v>
      </c>
      <c r="K39">
        <v>4</v>
      </c>
      <c r="L39">
        <v>427</v>
      </c>
      <c r="M39">
        <v>475</v>
      </c>
      <c r="N39">
        <v>475</v>
      </c>
      <c r="O39" s="22"/>
      <c r="P39" s="22"/>
      <c r="Q39">
        <v>902.5</v>
      </c>
      <c r="R39">
        <v>0</v>
      </c>
      <c r="S39">
        <v>10</v>
      </c>
      <c r="T39">
        <v>231.94</v>
      </c>
      <c r="U39">
        <v>1144.44</v>
      </c>
      <c r="V39">
        <v>171.67</v>
      </c>
      <c r="W39">
        <v>1316.11</v>
      </c>
    </row>
    <row r="40" spans="1:23" x14ac:dyDescent="0.25">
      <c r="A40">
        <v>188143</v>
      </c>
      <c r="B40" s="14">
        <v>43573</v>
      </c>
      <c r="C40">
        <v>3295140</v>
      </c>
      <c r="D40" t="s">
        <v>36</v>
      </c>
      <c r="E40" t="s">
        <v>64</v>
      </c>
      <c r="F40" s="14">
        <v>43565</v>
      </c>
      <c r="G40" s="24"/>
      <c r="H40" t="s">
        <v>30</v>
      </c>
      <c r="I40" t="s">
        <v>52</v>
      </c>
      <c r="J40" t="s">
        <v>34</v>
      </c>
      <c r="K40">
        <v>5</v>
      </c>
      <c r="L40">
        <v>361</v>
      </c>
      <c r="M40">
        <v>738</v>
      </c>
      <c r="N40">
        <v>738</v>
      </c>
      <c r="O40" s="22"/>
      <c r="P40" s="22"/>
      <c r="Q40">
        <v>1549.8</v>
      </c>
      <c r="R40">
        <v>0</v>
      </c>
      <c r="S40">
        <v>10</v>
      </c>
      <c r="T40">
        <v>398.3</v>
      </c>
      <c r="U40">
        <v>1958.1</v>
      </c>
      <c r="V40">
        <v>293.72000000000003</v>
      </c>
      <c r="W40">
        <v>2251.8200000000002</v>
      </c>
    </row>
    <row r="41" spans="1:23" x14ac:dyDescent="0.25">
      <c r="A41">
        <v>187492</v>
      </c>
      <c r="B41" s="14">
        <v>43564</v>
      </c>
      <c r="C41">
        <v>3295152</v>
      </c>
      <c r="D41" t="s">
        <v>36</v>
      </c>
      <c r="E41" t="s">
        <v>37</v>
      </c>
      <c r="F41" s="14">
        <v>43550</v>
      </c>
      <c r="G41" s="24"/>
      <c r="H41" t="s">
        <v>30</v>
      </c>
      <c r="I41" t="s">
        <v>38</v>
      </c>
      <c r="J41" t="s">
        <v>34</v>
      </c>
      <c r="K41">
        <v>1</v>
      </c>
      <c r="L41">
        <v>92</v>
      </c>
      <c r="M41">
        <v>61</v>
      </c>
      <c r="N41">
        <v>92</v>
      </c>
      <c r="O41" s="22"/>
      <c r="P41" s="22"/>
      <c r="Q41">
        <v>165</v>
      </c>
      <c r="R41">
        <v>0</v>
      </c>
      <c r="S41">
        <v>10</v>
      </c>
      <c r="T41">
        <v>38.61</v>
      </c>
      <c r="U41">
        <v>213.61</v>
      </c>
      <c r="V41">
        <v>32.04</v>
      </c>
      <c r="W41">
        <v>245.65</v>
      </c>
    </row>
    <row r="42" spans="1:23" x14ac:dyDescent="0.25">
      <c r="A42">
        <v>188997</v>
      </c>
      <c r="B42" s="14">
        <v>43580</v>
      </c>
      <c r="C42">
        <v>3295131</v>
      </c>
      <c r="D42" t="s">
        <v>36</v>
      </c>
      <c r="E42" t="s">
        <v>51</v>
      </c>
      <c r="F42" s="14">
        <v>43578</v>
      </c>
      <c r="G42" s="24"/>
      <c r="H42" t="s">
        <v>30</v>
      </c>
      <c r="I42" t="s">
        <v>52</v>
      </c>
      <c r="J42" t="s">
        <v>34</v>
      </c>
      <c r="K42">
        <v>5</v>
      </c>
      <c r="L42">
        <v>521</v>
      </c>
      <c r="M42">
        <v>1124</v>
      </c>
      <c r="N42">
        <v>1124</v>
      </c>
      <c r="O42" s="22"/>
      <c r="P42" s="22"/>
      <c r="Q42">
        <v>2360.4</v>
      </c>
      <c r="R42">
        <v>0</v>
      </c>
      <c r="S42">
        <v>10</v>
      </c>
      <c r="T42">
        <v>606.62</v>
      </c>
      <c r="U42">
        <v>2977.02</v>
      </c>
      <c r="V42">
        <v>446.55</v>
      </c>
      <c r="W42">
        <v>3423.57</v>
      </c>
    </row>
    <row r="43" spans="1:23" x14ac:dyDescent="0.25">
      <c r="A43">
        <v>188723</v>
      </c>
      <c r="B43" s="14">
        <v>43579</v>
      </c>
      <c r="C43">
        <v>3295133</v>
      </c>
      <c r="D43" t="s">
        <v>36</v>
      </c>
      <c r="E43" t="s">
        <v>51</v>
      </c>
      <c r="F43" s="14">
        <v>43573</v>
      </c>
      <c r="G43" s="24"/>
      <c r="H43" t="s">
        <v>30</v>
      </c>
      <c r="I43" t="s">
        <v>52</v>
      </c>
      <c r="J43" t="s">
        <v>34</v>
      </c>
      <c r="K43">
        <v>5</v>
      </c>
      <c r="L43">
        <v>457</v>
      </c>
      <c r="M43">
        <v>718</v>
      </c>
      <c r="N43">
        <v>718</v>
      </c>
      <c r="O43" s="22"/>
      <c r="P43" s="22"/>
      <c r="Q43">
        <v>1507.8</v>
      </c>
      <c r="R43">
        <v>0</v>
      </c>
      <c r="S43">
        <v>10</v>
      </c>
      <c r="T43">
        <v>387.5</v>
      </c>
      <c r="U43">
        <v>1905.3</v>
      </c>
      <c r="V43">
        <v>285.8</v>
      </c>
      <c r="W43">
        <v>2191.1</v>
      </c>
    </row>
    <row r="44" spans="1:23" x14ac:dyDescent="0.25">
      <c r="A44">
        <v>189202</v>
      </c>
      <c r="B44" s="14">
        <v>43580</v>
      </c>
      <c r="C44">
        <v>3295138</v>
      </c>
      <c r="D44" t="s">
        <v>49</v>
      </c>
      <c r="E44" t="s">
        <v>58</v>
      </c>
      <c r="F44" s="14">
        <v>43566</v>
      </c>
      <c r="G44" s="24"/>
      <c r="H44" t="s">
        <v>30</v>
      </c>
      <c r="I44" t="s">
        <v>38</v>
      </c>
      <c r="J44" t="s">
        <v>34</v>
      </c>
      <c r="K44">
        <v>1</v>
      </c>
      <c r="L44">
        <v>128</v>
      </c>
      <c r="M44">
        <v>510</v>
      </c>
      <c r="N44">
        <v>510</v>
      </c>
      <c r="O44" s="22"/>
      <c r="P44" s="22"/>
      <c r="Q44">
        <v>612</v>
      </c>
      <c r="R44">
        <v>0</v>
      </c>
      <c r="S44">
        <v>10</v>
      </c>
      <c r="T44">
        <v>157.28</v>
      </c>
      <c r="U44">
        <v>779.28</v>
      </c>
      <c r="V44">
        <v>116.89</v>
      </c>
      <c r="W44">
        <v>896.17</v>
      </c>
    </row>
    <row r="45" spans="1:23" x14ac:dyDescent="0.25">
      <c r="A45">
        <v>187792</v>
      </c>
      <c r="B45" s="14">
        <v>43567</v>
      </c>
      <c r="C45">
        <v>3302647</v>
      </c>
      <c r="D45" t="s">
        <v>41</v>
      </c>
      <c r="E45" t="s">
        <v>65</v>
      </c>
      <c r="F45" s="14">
        <v>43557</v>
      </c>
      <c r="G45" s="24"/>
      <c r="H45" t="s">
        <v>38</v>
      </c>
      <c r="I45" t="s">
        <v>30</v>
      </c>
      <c r="J45" t="s">
        <v>34</v>
      </c>
      <c r="K45">
        <v>3</v>
      </c>
      <c r="L45">
        <v>288</v>
      </c>
      <c r="M45">
        <v>966</v>
      </c>
      <c r="N45">
        <v>966</v>
      </c>
      <c r="O45" s="22"/>
      <c r="P45" s="22"/>
      <c r="Q45">
        <v>1159.2</v>
      </c>
      <c r="R45">
        <v>0</v>
      </c>
      <c r="S45">
        <v>10</v>
      </c>
      <c r="T45">
        <v>271.25</v>
      </c>
      <c r="U45">
        <v>1440.45</v>
      </c>
      <c r="V45">
        <v>216.07</v>
      </c>
      <c r="W45">
        <v>1656.52</v>
      </c>
    </row>
    <row r="46" spans="1:23" x14ac:dyDescent="0.25">
      <c r="A46">
        <v>188143</v>
      </c>
      <c r="B46" s="14">
        <v>43573</v>
      </c>
      <c r="C46">
        <v>3298740</v>
      </c>
      <c r="D46" t="s">
        <v>31</v>
      </c>
      <c r="E46" t="s">
        <v>59</v>
      </c>
      <c r="F46" s="14">
        <v>43564</v>
      </c>
      <c r="G46" s="24"/>
      <c r="H46" t="s">
        <v>33</v>
      </c>
      <c r="I46" t="s">
        <v>30</v>
      </c>
      <c r="J46" t="s">
        <v>34</v>
      </c>
      <c r="K46">
        <v>1</v>
      </c>
      <c r="L46">
        <v>104</v>
      </c>
      <c r="M46">
        <v>138</v>
      </c>
      <c r="N46">
        <v>138</v>
      </c>
      <c r="O46" s="22"/>
      <c r="P46" s="22"/>
      <c r="Q46">
        <v>262.2</v>
      </c>
      <c r="R46">
        <v>0</v>
      </c>
      <c r="S46">
        <v>10</v>
      </c>
      <c r="T46">
        <v>67.39</v>
      </c>
      <c r="U46">
        <v>339.59</v>
      </c>
      <c r="V46">
        <v>50.94</v>
      </c>
      <c r="W46">
        <v>390.53</v>
      </c>
    </row>
    <row r="47" spans="1:23" x14ac:dyDescent="0.25">
      <c r="A47">
        <v>189202</v>
      </c>
      <c r="B47" s="14">
        <v>43580</v>
      </c>
      <c r="C47">
        <v>3295130</v>
      </c>
      <c r="D47" t="s">
        <v>49</v>
      </c>
      <c r="E47" t="s">
        <v>66</v>
      </c>
      <c r="F47" s="14">
        <v>43579</v>
      </c>
      <c r="G47" s="24"/>
      <c r="H47" t="s">
        <v>30</v>
      </c>
      <c r="I47" t="s">
        <v>40</v>
      </c>
      <c r="J47" t="s">
        <v>34</v>
      </c>
      <c r="K47">
        <v>1</v>
      </c>
      <c r="L47">
        <v>315</v>
      </c>
      <c r="M47">
        <v>490</v>
      </c>
      <c r="N47">
        <v>490</v>
      </c>
      <c r="O47" s="22"/>
      <c r="P47" s="22"/>
      <c r="Q47">
        <v>931</v>
      </c>
      <c r="R47">
        <v>0</v>
      </c>
      <c r="S47">
        <v>10</v>
      </c>
      <c r="T47">
        <v>239.27</v>
      </c>
      <c r="U47">
        <v>1180.27</v>
      </c>
      <c r="V47">
        <v>177.04</v>
      </c>
      <c r="W47">
        <v>1357.31</v>
      </c>
    </row>
    <row r="48" spans="1:23" x14ac:dyDescent="0.25">
      <c r="A48">
        <v>188997</v>
      </c>
      <c r="B48" s="14">
        <v>43580</v>
      </c>
      <c r="C48">
        <v>3258282</v>
      </c>
      <c r="D48" t="s">
        <v>59</v>
      </c>
      <c r="E48" t="s">
        <v>67</v>
      </c>
      <c r="F48" s="14">
        <v>43579</v>
      </c>
      <c r="G48" s="24"/>
      <c r="H48" t="s">
        <v>68</v>
      </c>
      <c r="I48" t="s">
        <v>30</v>
      </c>
      <c r="J48" t="s">
        <v>34</v>
      </c>
      <c r="K48">
        <v>3</v>
      </c>
      <c r="L48">
        <v>1049</v>
      </c>
      <c r="M48">
        <v>1042</v>
      </c>
      <c r="N48">
        <v>1049</v>
      </c>
      <c r="O48" s="22"/>
      <c r="P48" s="22"/>
      <c r="Q48">
        <v>2255.35</v>
      </c>
      <c r="R48">
        <v>0</v>
      </c>
      <c r="S48">
        <v>10</v>
      </c>
      <c r="T48">
        <v>579.62</v>
      </c>
      <c r="U48">
        <v>2844.97</v>
      </c>
      <c r="V48">
        <v>426.75</v>
      </c>
      <c r="W48">
        <v>3271.72</v>
      </c>
    </row>
    <row r="49" spans="7:23" ht="15.75" thickBot="1" x14ac:dyDescent="0.3">
      <c r="G49" s="22"/>
      <c r="K49" s="15">
        <f t="shared" ref="K49:V49" si="0">SUM(K2:K48)</f>
        <v>116</v>
      </c>
      <c r="L49" s="15">
        <f t="shared" si="0"/>
        <v>14542</v>
      </c>
      <c r="M49" s="15">
        <f t="shared" si="0"/>
        <v>25388</v>
      </c>
      <c r="N49" s="15">
        <f t="shared" si="0"/>
        <v>25532</v>
      </c>
      <c r="O49" s="15"/>
      <c r="P49" s="15"/>
      <c r="Q49" s="15">
        <f t="shared" si="0"/>
        <v>46138.05</v>
      </c>
      <c r="R49" s="15">
        <f t="shared" si="0"/>
        <v>0</v>
      </c>
      <c r="S49" s="15">
        <f t="shared" si="0"/>
        <v>450</v>
      </c>
      <c r="T49" s="15">
        <f t="shared" si="0"/>
        <v>11437.880000000003</v>
      </c>
      <c r="U49" s="15">
        <f t="shared" si="0"/>
        <v>58025.929999999993</v>
      </c>
      <c r="V49" s="15">
        <f t="shared" si="0"/>
        <v>8703.9200000000019</v>
      </c>
      <c r="W49" s="15">
        <f>SUM(W2:W48)</f>
        <v>66729.849999999991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workbookViewId="0">
      <selection activeCell="E28" sqref="E28"/>
    </sheetView>
  </sheetViews>
  <sheetFormatPr defaultRowHeight="15" x14ac:dyDescent="0.25"/>
  <cols>
    <col min="1" max="1" width="7" bestFit="1" customWidth="1"/>
    <col min="2" max="2" width="10.7109375" bestFit="1" customWidth="1"/>
    <col min="3" max="3" width="10.42578125" bestFit="1" customWidth="1"/>
    <col min="4" max="4" width="31.85546875" bestFit="1" customWidth="1"/>
    <col min="5" max="5" width="26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5703125" bestFit="1" customWidth="1"/>
    <col min="13" max="13" width="8.42578125" bestFit="1" customWidth="1"/>
    <col min="14" max="14" width="8.85546875" bestFit="1" customWidth="1"/>
    <col min="15" max="15" width="13.57031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7.42578125" bestFit="1" customWidth="1"/>
    <col min="22" max="22" width="8" bestFit="1" customWidth="1"/>
    <col min="23" max="23" width="7.140625" bestFit="1" customWidth="1"/>
    <col min="24" max="24" width="8.7109375" bestFit="1" customWidth="1"/>
    <col min="25" max="25" width="8.85546875" bestFit="1" customWidth="1"/>
    <col min="26" max="26" width="10.140625" bestFit="1" customWidth="1"/>
    <col min="27" max="28" width="10.28515625" bestFit="1" customWidth="1"/>
    <col min="29" max="29" width="10.85546875" bestFit="1" customWidth="1"/>
    <col min="30" max="30" width="15.5703125" bestFit="1" customWidth="1"/>
    <col min="31" max="31" width="13.85546875" bestFit="1" customWidth="1"/>
    <col min="32" max="32" width="14" bestFit="1" customWidth="1"/>
    <col min="34" max="36" width="10.140625" bestFit="1" customWidth="1"/>
    <col min="37" max="37" width="7.28515625" bestFit="1" customWidth="1"/>
    <col min="38" max="38" width="7.5703125" bestFit="1" customWidth="1"/>
    <col min="39" max="39" width="8.7109375" bestFit="1" customWidth="1"/>
    <col min="40" max="40" width="8.28515625" bestFit="1" customWidth="1"/>
    <col min="41" max="41" width="10.85546875" bestFit="1" customWidth="1"/>
    <col min="42" max="42" width="12.140625" bestFit="1" customWidth="1"/>
    <col min="43" max="43" width="11.7109375" bestFit="1" customWidth="1"/>
    <col min="44" max="44" width="14.42578125" bestFit="1" customWidth="1"/>
    <col min="45" max="45" width="6.85546875" bestFit="1" customWidth="1"/>
    <col min="46" max="46" width="6.42578125" bestFit="1" customWidth="1"/>
    <col min="47" max="47" width="11.7109375" bestFit="1" customWidth="1"/>
    <col min="48" max="48" width="7.140625" bestFit="1" customWidth="1"/>
    <col min="49" max="49" width="9" bestFit="1" customWidth="1"/>
    <col min="50" max="50" width="6.28515625" bestFit="1" customWidth="1"/>
    <col min="51" max="51" width="27.28515625" bestFit="1" customWidth="1"/>
    <col min="52" max="52" width="9.28515625" bestFit="1" customWidth="1"/>
    <col min="53" max="53" width="10.7109375" bestFit="1" customWidth="1"/>
    <col min="54" max="54" width="7.5703125" bestFit="1" customWidth="1"/>
    <col min="55" max="55" width="9.7109375" bestFit="1" customWidth="1"/>
    <col min="56" max="56" width="15" bestFit="1" customWidth="1"/>
    <col min="57" max="57" width="11.42578125" bestFit="1" customWidth="1"/>
    <col min="58" max="58" width="14.7109375" bestFit="1" customWidth="1"/>
    <col min="59" max="59" width="10" bestFit="1" customWidth="1"/>
    <col min="60" max="60" width="6.85546875" bestFit="1" customWidth="1"/>
    <col min="61" max="61" width="6.5703125" bestFit="1" customWidth="1"/>
    <col min="62" max="62" width="6.7109375" bestFit="1" customWidth="1"/>
    <col min="63" max="63" width="9.7109375" bestFit="1" customWidth="1"/>
    <col min="64" max="64" width="14.7109375" bestFit="1" customWidth="1"/>
    <col min="65" max="65" width="8.7109375" bestFit="1" customWidth="1"/>
    <col min="66" max="66" width="9.7109375" bestFit="1" customWidth="1"/>
    <col min="67" max="67" width="8.140625" bestFit="1" customWidth="1"/>
    <col min="68" max="68" width="7.85546875" bestFit="1" customWidth="1"/>
    <col min="69" max="69" width="9.28515625" bestFit="1" customWidth="1"/>
    <col min="70" max="70" width="10.28515625" bestFit="1" customWidth="1"/>
    <col min="71" max="71" width="11.85546875" bestFit="1" customWidth="1"/>
    <col min="72" max="72" width="8.28515625" bestFit="1" customWidth="1"/>
    <col min="73" max="73" width="10.42578125" bestFit="1" customWidth="1"/>
    <col min="74" max="74" width="6.85546875" bestFit="1" customWidth="1"/>
    <col min="75" max="76" width="14.28515625" bestFit="1" customWidth="1"/>
    <col min="77" max="78" width="14.42578125" bestFit="1" customWidth="1"/>
    <col min="79" max="82" width="15.5703125" bestFit="1" customWidth="1"/>
    <col min="83" max="83" width="8.85546875" bestFit="1" customWidth="1"/>
    <col min="84" max="84" width="8.42578125" bestFit="1" customWidth="1"/>
    <col min="85" max="85" width="8.7109375" bestFit="1" customWidth="1"/>
    <col min="86" max="86" width="4.85546875" bestFit="1" customWidth="1"/>
    <col min="87" max="87" width="8.28515625" bestFit="1" customWidth="1"/>
    <col min="88" max="88" width="9.85546875" bestFit="1" customWidth="1"/>
    <col min="89" max="89" width="11.5703125" bestFit="1" customWidth="1"/>
    <col min="90" max="90" width="12.7109375" bestFit="1" customWidth="1"/>
    <col min="91" max="91" width="6" bestFit="1" customWidth="1"/>
  </cols>
  <sheetData>
    <row r="1" spans="1:25" s="16" customFormat="1" x14ac:dyDescent="0.25">
      <c r="A1" s="18" t="s">
        <v>18</v>
      </c>
      <c r="B1" s="18" t="s">
        <v>19</v>
      </c>
      <c r="C1" s="18" t="s">
        <v>0</v>
      </c>
      <c r="D1" s="18" t="s">
        <v>1</v>
      </c>
      <c r="E1" s="18" t="s">
        <v>2</v>
      </c>
      <c r="F1" s="18" t="s">
        <v>3</v>
      </c>
      <c r="G1" s="18" t="s">
        <v>87</v>
      </c>
      <c r="H1" s="18" t="s">
        <v>4</v>
      </c>
      <c r="I1" s="18" t="s">
        <v>5</v>
      </c>
      <c r="J1" s="18" t="s">
        <v>6</v>
      </c>
      <c r="K1" s="18" t="s">
        <v>7</v>
      </c>
      <c r="L1" s="18" t="s">
        <v>8</v>
      </c>
      <c r="M1" s="18" t="s">
        <v>9</v>
      </c>
      <c r="N1" s="18" t="s">
        <v>10</v>
      </c>
      <c r="O1" s="18" t="s">
        <v>88</v>
      </c>
      <c r="P1" s="18" t="s">
        <v>89</v>
      </c>
      <c r="Q1" s="18" t="s">
        <v>11</v>
      </c>
      <c r="R1" s="18" t="s">
        <v>12</v>
      </c>
      <c r="S1" s="18" t="s">
        <v>13</v>
      </c>
      <c r="T1" s="18" t="s">
        <v>14</v>
      </c>
      <c r="U1" s="18" t="s">
        <v>15</v>
      </c>
      <c r="V1" s="18" t="s">
        <v>16</v>
      </c>
      <c r="W1" s="18" t="s">
        <v>17</v>
      </c>
      <c r="X1" s="19" t="s">
        <v>90</v>
      </c>
      <c r="Y1" s="19" t="s">
        <v>91</v>
      </c>
    </row>
    <row r="2" spans="1:25" x14ac:dyDescent="0.25">
      <c r="A2">
        <v>188144</v>
      </c>
      <c r="B2" s="14">
        <v>43573</v>
      </c>
      <c r="C2">
        <v>3291962</v>
      </c>
      <c r="D2" t="s">
        <v>69</v>
      </c>
      <c r="E2" t="s">
        <v>70</v>
      </c>
      <c r="F2" s="14">
        <v>43564</v>
      </c>
      <c r="G2" s="24"/>
      <c r="H2" t="s">
        <v>38</v>
      </c>
      <c r="I2" t="s">
        <v>30</v>
      </c>
      <c r="J2" t="s">
        <v>34</v>
      </c>
      <c r="K2">
        <v>5</v>
      </c>
      <c r="L2">
        <v>1192</v>
      </c>
      <c r="M2">
        <v>3160</v>
      </c>
      <c r="N2">
        <v>3160</v>
      </c>
      <c r="O2" s="22"/>
      <c r="P2" s="22"/>
      <c r="Q2">
        <v>3792</v>
      </c>
      <c r="R2" s="22"/>
      <c r="S2">
        <v>10</v>
      </c>
      <c r="T2">
        <v>974.54</v>
      </c>
      <c r="U2">
        <v>4776.54</v>
      </c>
      <c r="V2">
        <v>716.48</v>
      </c>
      <c r="W2">
        <v>5493.02</v>
      </c>
    </row>
    <row r="3" spans="1:25" x14ac:dyDescent="0.25">
      <c r="A3">
        <v>188998</v>
      </c>
      <c r="B3" s="14">
        <v>43580</v>
      </c>
      <c r="C3">
        <v>3300960</v>
      </c>
      <c r="D3" t="s">
        <v>71</v>
      </c>
      <c r="E3" t="s">
        <v>70</v>
      </c>
      <c r="F3" s="14">
        <v>43579</v>
      </c>
      <c r="G3" s="24"/>
      <c r="H3" t="s">
        <v>38</v>
      </c>
      <c r="I3" t="s">
        <v>30</v>
      </c>
      <c r="J3" t="s">
        <v>34</v>
      </c>
      <c r="K3">
        <v>2</v>
      </c>
      <c r="L3">
        <v>352</v>
      </c>
      <c r="M3">
        <v>600</v>
      </c>
      <c r="N3">
        <v>600</v>
      </c>
      <c r="O3" s="22"/>
      <c r="P3" s="22"/>
      <c r="Q3">
        <v>720</v>
      </c>
      <c r="R3" s="22"/>
      <c r="S3">
        <v>10</v>
      </c>
      <c r="T3">
        <v>185.04</v>
      </c>
      <c r="U3">
        <v>915.04</v>
      </c>
      <c r="V3">
        <v>137.26</v>
      </c>
      <c r="W3">
        <v>1052.3</v>
      </c>
    </row>
    <row r="4" spans="1:25" x14ac:dyDescent="0.25">
      <c r="A4">
        <v>188445</v>
      </c>
      <c r="B4" s="14">
        <v>43578</v>
      </c>
      <c r="C4">
        <v>3312796</v>
      </c>
      <c r="D4" t="s">
        <v>72</v>
      </c>
      <c r="E4" t="s">
        <v>73</v>
      </c>
      <c r="F4" s="14">
        <v>43565</v>
      </c>
      <c r="G4" s="24"/>
      <c r="H4" t="s">
        <v>30</v>
      </c>
      <c r="I4" t="s">
        <v>33</v>
      </c>
      <c r="J4" t="s">
        <v>34</v>
      </c>
      <c r="K4">
        <v>1</v>
      </c>
      <c r="L4">
        <v>8</v>
      </c>
      <c r="M4">
        <v>236</v>
      </c>
      <c r="N4">
        <v>236</v>
      </c>
      <c r="O4" s="22"/>
      <c r="P4" s="22"/>
      <c r="Q4">
        <v>448.4</v>
      </c>
      <c r="R4" s="22"/>
      <c r="S4">
        <v>10</v>
      </c>
      <c r="T4">
        <v>115.24</v>
      </c>
      <c r="U4">
        <v>573.64</v>
      </c>
      <c r="V4">
        <v>86.05</v>
      </c>
      <c r="W4">
        <v>659.69</v>
      </c>
    </row>
    <row r="5" spans="1:25" x14ac:dyDescent="0.25">
      <c r="A5">
        <v>187493</v>
      </c>
      <c r="B5" s="14">
        <v>43564</v>
      </c>
      <c r="C5">
        <v>3306262</v>
      </c>
      <c r="D5" t="s">
        <v>74</v>
      </c>
      <c r="E5" t="s">
        <v>75</v>
      </c>
      <c r="F5" s="14">
        <v>43552</v>
      </c>
      <c r="G5" s="24"/>
      <c r="H5" t="s">
        <v>38</v>
      </c>
      <c r="I5" t="s">
        <v>30</v>
      </c>
      <c r="J5" t="s">
        <v>34</v>
      </c>
      <c r="K5">
        <v>7</v>
      </c>
      <c r="L5">
        <v>1584</v>
      </c>
      <c r="M5">
        <v>5920</v>
      </c>
      <c r="N5">
        <v>5920</v>
      </c>
      <c r="O5" s="22"/>
      <c r="P5" s="22"/>
      <c r="Q5">
        <v>7104</v>
      </c>
      <c r="R5" s="22"/>
      <c r="S5">
        <v>10</v>
      </c>
      <c r="T5">
        <v>1662.34</v>
      </c>
      <c r="U5">
        <v>8776.34</v>
      </c>
      <c r="V5">
        <v>1316.45</v>
      </c>
      <c r="W5">
        <v>10092.790000000001</v>
      </c>
    </row>
    <row r="6" spans="1:25" x14ac:dyDescent="0.25">
      <c r="A6">
        <v>187793</v>
      </c>
      <c r="B6" s="14">
        <v>43567</v>
      </c>
      <c r="C6">
        <v>3306165</v>
      </c>
      <c r="D6" t="s">
        <v>76</v>
      </c>
      <c r="E6" t="s">
        <v>70</v>
      </c>
      <c r="F6" s="14">
        <v>43558</v>
      </c>
      <c r="G6" s="24"/>
      <c r="H6" t="s">
        <v>38</v>
      </c>
      <c r="I6" t="s">
        <v>30</v>
      </c>
      <c r="J6" t="s">
        <v>34</v>
      </c>
      <c r="K6">
        <v>1</v>
      </c>
      <c r="L6">
        <v>179</v>
      </c>
      <c r="M6">
        <v>450</v>
      </c>
      <c r="N6">
        <v>450</v>
      </c>
      <c r="O6" s="22"/>
      <c r="P6" s="22"/>
      <c r="Q6">
        <v>540</v>
      </c>
      <c r="R6" s="22"/>
      <c r="S6">
        <v>10</v>
      </c>
      <c r="T6">
        <v>138.78</v>
      </c>
      <c r="U6">
        <v>688.78</v>
      </c>
      <c r="V6">
        <v>103.32</v>
      </c>
      <c r="W6">
        <v>792.1</v>
      </c>
    </row>
    <row r="7" spans="1:25" x14ac:dyDescent="0.25">
      <c r="A7">
        <v>188998</v>
      </c>
      <c r="B7" s="14">
        <v>43580</v>
      </c>
      <c r="C7">
        <v>3282135</v>
      </c>
      <c r="D7" t="s">
        <v>77</v>
      </c>
      <c r="E7" t="s">
        <v>78</v>
      </c>
      <c r="F7" s="14">
        <v>43572</v>
      </c>
      <c r="G7" s="24"/>
      <c r="H7" t="s">
        <v>79</v>
      </c>
      <c r="I7" t="s">
        <v>33</v>
      </c>
      <c r="J7" t="s">
        <v>34</v>
      </c>
      <c r="K7">
        <v>6</v>
      </c>
      <c r="L7">
        <v>181</v>
      </c>
      <c r="M7">
        <v>100</v>
      </c>
      <c r="N7">
        <v>181</v>
      </c>
      <c r="O7" s="22"/>
      <c r="P7" s="22"/>
      <c r="Q7">
        <v>380.1</v>
      </c>
      <c r="R7" s="22"/>
      <c r="S7">
        <v>10</v>
      </c>
      <c r="T7">
        <v>97.69</v>
      </c>
      <c r="U7">
        <v>487.79</v>
      </c>
      <c r="V7">
        <v>73.17</v>
      </c>
      <c r="W7">
        <v>560.96</v>
      </c>
    </row>
    <row r="8" spans="1:25" ht="15.75" thickBot="1" x14ac:dyDescent="0.3">
      <c r="G8" s="22"/>
      <c r="K8" s="15">
        <f>SUM(K2:K7)</f>
        <v>22</v>
      </c>
      <c r="L8" s="15">
        <f t="shared" ref="L8:W8" si="0">SUM(L2:L7)</f>
        <v>3496</v>
      </c>
      <c r="M8" s="15">
        <f t="shared" si="0"/>
        <v>10466</v>
      </c>
      <c r="N8" s="15">
        <f t="shared" si="0"/>
        <v>10547</v>
      </c>
      <c r="O8" s="15"/>
      <c r="P8" s="15"/>
      <c r="Q8" s="15">
        <f t="shared" si="0"/>
        <v>12984.5</v>
      </c>
      <c r="R8" s="15"/>
      <c r="S8" s="15">
        <f t="shared" si="0"/>
        <v>60</v>
      </c>
      <c r="T8" s="15">
        <f t="shared" si="0"/>
        <v>3173.63</v>
      </c>
      <c r="U8" s="15">
        <f t="shared" si="0"/>
        <v>16218.130000000003</v>
      </c>
      <c r="V8" s="15">
        <f t="shared" si="0"/>
        <v>2432.73</v>
      </c>
      <c r="W8" s="15">
        <f t="shared" si="0"/>
        <v>18650.86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opLeftCell="F1" workbookViewId="0">
      <selection activeCell="F1" sqref="A1:XFD1048576"/>
    </sheetView>
  </sheetViews>
  <sheetFormatPr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2.140625" bestFit="1" customWidth="1"/>
    <col min="5" max="5" width="13.5703125" bestFit="1" customWidth="1"/>
    <col min="6" max="6" width="10.7109375" bestFit="1" customWidth="1"/>
    <col min="7" max="7" width="8.5703125" bestFit="1" customWidth="1"/>
    <col min="8" max="8" width="15.14062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8" bestFit="1" customWidth="1"/>
    <col min="22" max="22" width="7" bestFit="1" customWidth="1"/>
    <col min="23" max="23" width="8" bestFit="1" customWidth="1"/>
    <col min="24" max="24" width="8.7109375" bestFit="1" customWidth="1"/>
    <col min="25" max="25" width="8.85546875" bestFit="1" customWidth="1"/>
  </cols>
  <sheetData>
    <row r="1" spans="1:25" s="18" customFormat="1" x14ac:dyDescent="0.25">
      <c r="A1" s="20" t="s">
        <v>18</v>
      </c>
      <c r="B1" s="20" t="s">
        <v>19</v>
      </c>
      <c r="C1" s="20" t="s">
        <v>0</v>
      </c>
      <c r="D1" s="20" t="s">
        <v>1</v>
      </c>
      <c r="E1" s="20" t="s">
        <v>2</v>
      </c>
      <c r="F1" s="20" t="s">
        <v>3</v>
      </c>
      <c r="G1" s="20" t="s">
        <v>87</v>
      </c>
      <c r="H1" s="20" t="s">
        <v>4</v>
      </c>
      <c r="I1" s="20" t="s">
        <v>5</v>
      </c>
      <c r="J1" s="20" t="s">
        <v>6</v>
      </c>
      <c r="K1" s="20" t="s">
        <v>7</v>
      </c>
      <c r="L1" s="20" t="s">
        <v>8</v>
      </c>
      <c r="M1" s="20" t="s">
        <v>9</v>
      </c>
      <c r="N1" s="20" t="s">
        <v>10</v>
      </c>
      <c r="O1" s="20" t="s">
        <v>88</v>
      </c>
      <c r="P1" s="20" t="s">
        <v>89</v>
      </c>
      <c r="Q1" s="20" t="s">
        <v>11</v>
      </c>
      <c r="R1" s="20" t="s">
        <v>12</v>
      </c>
      <c r="S1" s="20" t="s">
        <v>13</v>
      </c>
      <c r="T1" s="20" t="s">
        <v>14</v>
      </c>
      <c r="U1" s="20" t="s">
        <v>15</v>
      </c>
      <c r="V1" s="20" t="s">
        <v>16</v>
      </c>
      <c r="W1" s="20" t="s">
        <v>17</v>
      </c>
      <c r="X1" s="21" t="s">
        <v>90</v>
      </c>
      <c r="Y1" s="21" t="s">
        <v>91</v>
      </c>
    </row>
    <row r="2" spans="1:25" x14ac:dyDescent="0.25">
      <c r="A2">
        <v>188145</v>
      </c>
      <c r="B2" s="14">
        <v>43573</v>
      </c>
      <c r="C2">
        <v>3294190</v>
      </c>
      <c r="D2" t="s">
        <v>80</v>
      </c>
      <c r="E2" t="s">
        <v>80</v>
      </c>
      <c r="F2" s="14">
        <v>43567</v>
      </c>
      <c r="G2" s="24"/>
      <c r="H2" t="s">
        <v>33</v>
      </c>
      <c r="I2" t="s">
        <v>30</v>
      </c>
      <c r="J2" t="s">
        <v>34</v>
      </c>
      <c r="K2">
        <v>23</v>
      </c>
      <c r="L2">
        <v>458</v>
      </c>
      <c r="M2">
        <v>542</v>
      </c>
      <c r="N2">
        <v>542</v>
      </c>
      <c r="O2" s="22"/>
      <c r="P2" s="22"/>
      <c r="Q2">
        <v>1029.8</v>
      </c>
      <c r="R2" s="22"/>
      <c r="S2">
        <v>10</v>
      </c>
      <c r="T2">
        <v>264.66000000000003</v>
      </c>
      <c r="U2">
        <v>1304.46</v>
      </c>
      <c r="V2">
        <v>195.67</v>
      </c>
      <c r="W2">
        <v>1500.13</v>
      </c>
    </row>
    <row r="3" spans="1:25" x14ac:dyDescent="0.25">
      <c r="A3">
        <v>187494</v>
      </c>
      <c r="B3" s="14">
        <v>43564</v>
      </c>
      <c r="C3">
        <v>3265430</v>
      </c>
      <c r="D3" t="s">
        <v>81</v>
      </c>
      <c r="E3" t="s">
        <v>82</v>
      </c>
      <c r="F3" s="14">
        <v>43550</v>
      </c>
      <c r="G3" s="24"/>
      <c r="H3" t="s">
        <v>40</v>
      </c>
      <c r="I3" t="s">
        <v>30</v>
      </c>
      <c r="J3" t="s">
        <v>34</v>
      </c>
      <c r="K3">
        <v>8</v>
      </c>
      <c r="L3">
        <v>180</v>
      </c>
      <c r="M3">
        <v>80</v>
      </c>
      <c r="N3">
        <v>180</v>
      </c>
      <c r="O3" s="22"/>
      <c r="P3" s="22"/>
      <c r="Q3">
        <v>342</v>
      </c>
      <c r="R3" s="22"/>
      <c r="S3">
        <v>10</v>
      </c>
      <c r="T3">
        <v>80.03</v>
      </c>
      <c r="U3">
        <v>432.03</v>
      </c>
      <c r="V3">
        <v>64.8</v>
      </c>
      <c r="W3">
        <v>496.83</v>
      </c>
    </row>
    <row r="4" spans="1:25" x14ac:dyDescent="0.25">
      <c r="A4">
        <v>188724</v>
      </c>
      <c r="B4" s="14">
        <v>43579</v>
      </c>
      <c r="C4">
        <v>3294191</v>
      </c>
      <c r="D4" t="s">
        <v>80</v>
      </c>
      <c r="E4" t="s">
        <v>80</v>
      </c>
      <c r="F4" s="14">
        <v>43573</v>
      </c>
      <c r="G4" s="24"/>
      <c r="H4" t="s">
        <v>33</v>
      </c>
      <c r="I4" t="s">
        <v>30</v>
      </c>
      <c r="J4" t="s">
        <v>34</v>
      </c>
      <c r="K4">
        <v>8</v>
      </c>
      <c r="L4">
        <v>162</v>
      </c>
      <c r="M4">
        <v>136</v>
      </c>
      <c r="N4">
        <v>162</v>
      </c>
      <c r="O4" s="22"/>
      <c r="P4" s="22"/>
      <c r="Q4">
        <v>307.8</v>
      </c>
      <c r="R4" s="22"/>
      <c r="S4">
        <v>10</v>
      </c>
      <c r="T4">
        <v>79.099999999999994</v>
      </c>
      <c r="U4">
        <v>396.9</v>
      </c>
      <c r="V4">
        <v>59.54</v>
      </c>
      <c r="W4">
        <v>456.44</v>
      </c>
    </row>
    <row r="5" spans="1:25" x14ac:dyDescent="0.25">
      <c r="A5">
        <v>188999</v>
      </c>
      <c r="B5" s="14">
        <v>43580</v>
      </c>
      <c r="C5">
        <v>3299962</v>
      </c>
      <c r="D5" t="s">
        <v>81</v>
      </c>
      <c r="E5" t="s">
        <v>82</v>
      </c>
      <c r="F5" s="14">
        <v>43557</v>
      </c>
      <c r="G5" s="24"/>
      <c r="H5" t="s">
        <v>40</v>
      </c>
      <c r="I5" t="s">
        <v>30</v>
      </c>
      <c r="J5" t="s">
        <v>34</v>
      </c>
      <c r="K5">
        <v>7</v>
      </c>
      <c r="L5">
        <v>204</v>
      </c>
      <c r="M5">
        <v>56</v>
      </c>
      <c r="N5">
        <v>204</v>
      </c>
      <c r="O5" s="22"/>
      <c r="P5" s="22"/>
      <c r="Q5">
        <v>387.6</v>
      </c>
      <c r="R5" s="22"/>
      <c r="S5">
        <v>10</v>
      </c>
      <c r="T5">
        <v>90.7</v>
      </c>
      <c r="U5">
        <v>488.3</v>
      </c>
      <c r="V5">
        <v>73.25</v>
      </c>
      <c r="W5">
        <v>561.54999999999995</v>
      </c>
    </row>
    <row r="6" spans="1:25" x14ac:dyDescent="0.25">
      <c r="A6">
        <v>189203</v>
      </c>
      <c r="B6" s="14">
        <v>43580</v>
      </c>
      <c r="C6">
        <v>3299963</v>
      </c>
      <c r="D6" t="s">
        <v>81</v>
      </c>
      <c r="E6" t="s">
        <v>82</v>
      </c>
      <c r="F6" s="14">
        <v>43566</v>
      </c>
      <c r="G6" s="24"/>
      <c r="H6" t="s">
        <v>40</v>
      </c>
      <c r="I6" t="s">
        <v>30</v>
      </c>
      <c r="J6" t="s">
        <v>34</v>
      </c>
      <c r="K6">
        <v>7</v>
      </c>
      <c r="L6">
        <v>204</v>
      </c>
      <c r="M6">
        <v>55</v>
      </c>
      <c r="N6">
        <v>204</v>
      </c>
      <c r="O6" s="22"/>
      <c r="P6" s="22"/>
      <c r="Q6">
        <v>387.6</v>
      </c>
      <c r="R6" s="22"/>
      <c r="S6">
        <v>10</v>
      </c>
      <c r="T6">
        <v>99.61</v>
      </c>
      <c r="U6">
        <v>497.21</v>
      </c>
      <c r="V6">
        <v>74.58</v>
      </c>
      <c r="W6">
        <v>571.79</v>
      </c>
    </row>
    <row r="7" spans="1:25" x14ac:dyDescent="0.25">
      <c r="A7">
        <v>188999</v>
      </c>
      <c r="B7" s="14">
        <v>43580</v>
      </c>
      <c r="C7">
        <v>3299964</v>
      </c>
      <c r="D7" t="s">
        <v>81</v>
      </c>
      <c r="E7" t="s">
        <v>82</v>
      </c>
      <c r="F7" s="14">
        <v>43573</v>
      </c>
      <c r="G7" s="24"/>
      <c r="H7" t="s">
        <v>40</v>
      </c>
      <c r="I7" t="s">
        <v>30</v>
      </c>
      <c r="J7" t="s">
        <v>34</v>
      </c>
      <c r="K7">
        <v>9</v>
      </c>
      <c r="L7">
        <v>262</v>
      </c>
      <c r="M7">
        <v>63</v>
      </c>
      <c r="N7">
        <v>262</v>
      </c>
      <c r="O7" s="22"/>
      <c r="P7" s="22"/>
      <c r="Q7">
        <v>497.8</v>
      </c>
      <c r="R7" s="22"/>
      <c r="S7">
        <v>10</v>
      </c>
      <c r="T7">
        <v>127.93</v>
      </c>
      <c r="U7">
        <v>635.73</v>
      </c>
      <c r="V7">
        <v>95.36</v>
      </c>
      <c r="W7">
        <v>731.09</v>
      </c>
    </row>
    <row r="8" spans="1:25" x14ac:dyDescent="0.25">
      <c r="A8">
        <v>188145</v>
      </c>
      <c r="B8" s="14">
        <v>43573</v>
      </c>
      <c r="C8">
        <v>3294189</v>
      </c>
      <c r="D8" t="s">
        <v>80</v>
      </c>
      <c r="E8" t="s">
        <v>80</v>
      </c>
      <c r="F8" s="14">
        <v>43560</v>
      </c>
      <c r="G8" s="24"/>
      <c r="H8" t="s">
        <v>33</v>
      </c>
      <c r="I8" t="s">
        <v>30</v>
      </c>
      <c r="J8" t="s">
        <v>34</v>
      </c>
      <c r="K8">
        <v>8</v>
      </c>
      <c r="L8">
        <v>176</v>
      </c>
      <c r="M8">
        <v>297</v>
      </c>
      <c r="N8">
        <v>297</v>
      </c>
      <c r="O8" s="22"/>
      <c r="P8" s="22"/>
      <c r="Q8">
        <v>564.29999999999995</v>
      </c>
      <c r="R8" s="22"/>
      <c r="S8">
        <v>10</v>
      </c>
      <c r="T8">
        <v>145.03</v>
      </c>
      <c r="U8">
        <v>719.33</v>
      </c>
      <c r="V8">
        <v>107.9</v>
      </c>
      <c r="W8">
        <v>827.23</v>
      </c>
    </row>
    <row r="9" spans="1:25" ht="15.75" thickBot="1" x14ac:dyDescent="0.3">
      <c r="A9" s="22"/>
      <c r="B9" s="22"/>
      <c r="K9" s="15">
        <f>SUM(K2:K8)</f>
        <v>70</v>
      </c>
      <c r="L9" s="15">
        <f t="shared" ref="L9:W9" si="0">SUM(L2:L8)</f>
        <v>1646</v>
      </c>
      <c r="M9" s="15">
        <f t="shared" si="0"/>
        <v>1229</v>
      </c>
      <c r="N9" s="15">
        <f>SUM(N2:N8)</f>
        <v>1851</v>
      </c>
      <c r="O9" s="15"/>
      <c r="P9" s="15"/>
      <c r="Q9" s="15">
        <f>SUM(Q2:Q8)</f>
        <v>3516.8999999999996</v>
      </c>
      <c r="R9" s="15"/>
      <c r="S9" s="15">
        <f t="shared" si="0"/>
        <v>70</v>
      </c>
      <c r="T9" s="15">
        <f t="shared" si="0"/>
        <v>887.06000000000017</v>
      </c>
      <c r="U9" s="15">
        <f t="shared" si="0"/>
        <v>4473.96</v>
      </c>
      <c r="V9" s="15">
        <f t="shared" si="0"/>
        <v>671.09999999999991</v>
      </c>
      <c r="W9" s="15">
        <f t="shared" si="0"/>
        <v>5145.0599999999995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topLeftCell="F1" workbookViewId="0">
      <selection activeCell="F1" sqref="A1:XFD1048576"/>
    </sheetView>
  </sheetViews>
  <sheetFormatPr defaultColWidth="9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19.28515625" bestFit="1" customWidth="1"/>
    <col min="5" max="5" width="19.42578125" bestFit="1" customWidth="1"/>
    <col min="6" max="6" width="10.7109375" bestFit="1" customWidth="1"/>
    <col min="7" max="7" width="8.5703125" bestFit="1" customWidth="1"/>
    <col min="8" max="8" width="15.5703125" bestFit="1" customWidth="1"/>
    <col min="9" max="9" width="11.7109375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8" bestFit="1" customWidth="1"/>
    <col min="22" max="22" width="7" bestFit="1" customWidth="1"/>
    <col min="23" max="23" width="8" bestFit="1" customWidth="1"/>
    <col min="24" max="24" width="8.7109375" bestFit="1" customWidth="1"/>
    <col min="25" max="25" width="8.85546875" bestFit="1" customWidth="1"/>
    <col min="26" max="26" width="10.140625" bestFit="1" customWidth="1"/>
    <col min="27" max="28" width="10.28515625" bestFit="1" customWidth="1"/>
    <col min="29" max="29" width="10.85546875" bestFit="1" customWidth="1"/>
    <col min="30" max="30" width="15.5703125" bestFit="1" customWidth="1"/>
    <col min="31" max="31" width="13.85546875" bestFit="1" customWidth="1"/>
    <col min="32" max="32" width="14" bestFit="1" customWidth="1"/>
    <col min="33" max="33" width="9.140625" bestFit="1" customWidth="1"/>
    <col min="34" max="36" width="10.140625" bestFit="1" customWidth="1"/>
    <col min="37" max="37" width="7.28515625" bestFit="1" customWidth="1"/>
    <col min="38" max="38" width="7.5703125" bestFit="1" customWidth="1"/>
    <col min="39" max="39" width="8.7109375" bestFit="1" customWidth="1"/>
    <col min="40" max="40" width="8.28515625" bestFit="1" customWidth="1"/>
    <col min="41" max="41" width="10.85546875" bestFit="1" customWidth="1"/>
    <col min="42" max="42" width="12.140625" bestFit="1" customWidth="1"/>
    <col min="43" max="43" width="11.7109375" bestFit="1" customWidth="1"/>
    <col min="44" max="44" width="14.42578125" bestFit="1" customWidth="1"/>
    <col min="45" max="45" width="6.85546875" bestFit="1" customWidth="1"/>
    <col min="46" max="46" width="6.42578125" bestFit="1" customWidth="1"/>
    <col min="47" max="47" width="11.7109375" bestFit="1" customWidth="1"/>
    <col min="48" max="48" width="7.140625" bestFit="1" customWidth="1"/>
    <col min="50" max="50" width="6.28515625" bestFit="1" customWidth="1"/>
    <col min="51" max="51" width="27.28515625" bestFit="1" customWidth="1"/>
    <col min="52" max="52" width="9.28515625" bestFit="1" customWidth="1"/>
    <col min="53" max="53" width="10.7109375" bestFit="1" customWidth="1"/>
    <col min="54" max="54" width="7.5703125" bestFit="1" customWidth="1"/>
    <col min="55" max="55" width="9.7109375" bestFit="1" customWidth="1"/>
    <col min="56" max="56" width="15" bestFit="1" customWidth="1"/>
    <col min="57" max="57" width="11.42578125" bestFit="1" customWidth="1"/>
    <col min="58" max="58" width="14.7109375" bestFit="1" customWidth="1"/>
    <col min="59" max="59" width="10" bestFit="1" customWidth="1"/>
    <col min="60" max="60" width="6.85546875" bestFit="1" customWidth="1"/>
    <col min="61" max="61" width="6.5703125" bestFit="1" customWidth="1"/>
    <col min="62" max="62" width="6.7109375" bestFit="1" customWidth="1"/>
    <col min="63" max="63" width="9.7109375" bestFit="1" customWidth="1"/>
    <col min="64" max="64" width="14.7109375" bestFit="1" customWidth="1"/>
    <col min="65" max="65" width="8.7109375" bestFit="1" customWidth="1"/>
    <col min="66" max="66" width="9.7109375" bestFit="1" customWidth="1"/>
    <col min="67" max="67" width="8.140625" bestFit="1" customWidth="1"/>
    <col min="68" max="68" width="7.85546875" bestFit="1" customWidth="1"/>
    <col min="69" max="69" width="9.28515625" bestFit="1" customWidth="1"/>
    <col min="70" max="70" width="10.28515625" bestFit="1" customWidth="1"/>
    <col min="71" max="71" width="11.85546875" bestFit="1" customWidth="1"/>
    <col min="72" max="72" width="8.28515625" bestFit="1" customWidth="1"/>
    <col min="73" max="73" width="10.42578125" bestFit="1" customWidth="1"/>
    <col min="74" max="74" width="6.85546875" bestFit="1" customWidth="1"/>
    <col min="75" max="76" width="14.28515625" bestFit="1" customWidth="1"/>
    <col min="77" max="78" width="14.42578125" bestFit="1" customWidth="1"/>
    <col min="79" max="82" width="15.5703125" bestFit="1" customWidth="1"/>
    <col min="83" max="83" width="8.85546875" bestFit="1" customWidth="1"/>
    <col min="84" max="84" width="8.42578125" bestFit="1" customWidth="1"/>
    <col min="85" max="85" width="8.7109375" bestFit="1" customWidth="1"/>
    <col min="86" max="86" width="4.85546875" bestFit="1" customWidth="1"/>
    <col min="87" max="87" width="8.28515625" bestFit="1" customWidth="1"/>
    <col min="88" max="88" width="9.85546875" bestFit="1" customWidth="1"/>
    <col min="89" max="89" width="11.5703125" bestFit="1" customWidth="1"/>
    <col min="90" max="90" width="12.7109375" bestFit="1" customWidth="1"/>
    <col min="91" max="91" width="6" bestFit="1" customWidth="1"/>
  </cols>
  <sheetData>
    <row r="1" spans="1:25" s="20" customFormat="1" x14ac:dyDescent="0.25">
      <c r="A1" s="22" t="s">
        <v>18</v>
      </c>
      <c r="B1" s="22" t="s">
        <v>19</v>
      </c>
      <c r="C1" s="22" t="s">
        <v>0</v>
      </c>
      <c r="D1" s="22" t="s">
        <v>1</v>
      </c>
      <c r="E1" s="22" t="s">
        <v>2</v>
      </c>
      <c r="F1" s="22" t="s">
        <v>3</v>
      </c>
      <c r="G1" s="22" t="s">
        <v>87</v>
      </c>
      <c r="H1" s="22" t="s">
        <v>4</v>
      </c>
      <c r="I1" s="22" t="s">
        <v>5</v>
      </c>
      <c r="J1" s="22" t="s">
        <v>6</v>
      </c>
      <c r="K1" s="22" t="s">
        <v>7</v>
      </c>
      <c r="L1" s="22" t="s">
        <v>8</v>
      </c>
      <c r="M1" s="22" t="s">
        <v>9</v>
      </c>
      <c r="N1" s="22" t="s">
        <v>10</v>
      </c>
      <c r="O1" s="22" t="s">
        <v>88</v>
      </c>
      <c r="P1" s="22" t="s">
        <v>89</v>
      </c>
      <c r="Q1" s="22" t="s">
        <v>11</v>
      </c>
      <c r="R1" s="22" t="s">
        <v>12</v>
      </c>
      <c r="S1" s="22" t="s">
        <v>13</v>
      </c>
      <c r="T1" s="22" t="s">
        <v>14</v>
      </c>
      <c r="U1" s="22" t="s">
        <v>15</v>
      </c>
      <c r="V1" s="22" t="s">
        <v>16</v>
      </c>
      <c r="W1" s="22" t="s">
        <v>17</v>
      </c>
      <c r="X1" s="23" t="s">
        <v>90</v>
      </c>
      <c r="Y1" s="23" t="s">
        <v>91</v>
      </c>
    </row>
    <row r="2" spans="1:25" x14ac:dyDescent="0.25">
      <c r="A2">
        <v>188446</v>
      </c>
      <c r="B2" s="14">
        <v>43578</v>
      </c>
      <c r="C2">
        <v>3086080</v>
      </c>
      <c r="D2" t="s">
        <v>83</v>
      </c>
      <c r="E2" t="s">
        <v>84</v>
      </c>
      <c r="F2" s="14">
        <v>43567</v>
      </c>
      <c r="G2" s="24"/>
      <c r="H2" t="s">
        <v>30</v>
      </c>
      <c r="I2" t="s">
        <v>33</v>
      </c>
      <c r="J2" t="s">
        <v>34</v>
      </c>
      <c r="K2">
        <v>10</v>
      </c>
      <c r="L2">
        <v>56</v>
      </c>
      <c r="M2">
        <v>91</v>
      </c>
      <c r="N2">
        <v>91</v>
      </c>
      <c r="O2" s="22"/>
      <c r="P2" s="22"/>
      <c r="Q2">
        <v>172.9</v>
      </c>
      <c r="R2" s="22"/>
      <c r="S2">
        <v>10</v>
      </c>
      <c r="T2">
        <v>44.44</v>
      </c>
      <c r="U2">
        <v>227.34</v>
      </c>
      <c r="V2">
        <v>34.1</v>
      </c>
      <c r="W2">
        <v>261.44</v>
      </c>
    </row>
    <row r="3" spans="1:25" x14ac:dyDescent="0.25">
      <c r="A3">
        <v>188446</v>
      </c>
      <c r="B3" s="14">
        <v>43578</v>
      </c>
      <c r="C3">
        <v>3086081</v>
      </c>
      <c r="D3" t="s">
        <v>83</v>
      </c>
      <c r="E3" t="s">
        <v>84</v>
      </c>
      <c r="F3" s="14">
        <v>43567</v>
      </c>
      <c r="G3" s="24"/>
      <c r="H3" t="s">
        <v>30</v>
      </c>
      <c r="I3" t="s">
        <v>33</v>
      </c>
      <c r="J3" t="s">
        <v>34</v>
      </c>
      <c r="K3">
        <v>70</v>
      </c>
      <c r="L3">
        <v>574</v>
      </c>
      <c r="M3">
        <v>835</v>
      </c>
      <c r="N3">
        <v>835</v>
      </c>
      <c r="O3" s="22"/>
      <c r="P3" s="22"/>
      <c r="Q3">
        <v>1586.5</v>
      </c>
      <c r="R3" s="22"/>
      <c r="S3">
        <v>10</v>
      </c>
      <c r="T3">
        <v>407.73</v>
      </c>
      <c r="U3">
        <v>2004.23</v>
      </c>
      <c r="V3">
        <v>300.63</v>
      </c>
      <c r="W3">
        <v>2304.86</v>
      </c>
    </row>
    <row r="4" spans="1:25" x14ac:dyDescent="0.25">
      <c r="A4">
        <v>188725</v>
      </c>
      <c r="B4" s="14">
        <v>43579</v>
      </c>
      <c r="C4">
        <v>3086082</v>
      </c>
      <c r="D4" t="s">
        <v>83</v>
      </c>
      <c r="E4" t="s">
        <v>85</v>
      </c>
      <c r="F4" s="14">
        <v>43572</v>
      </c>
      <c r="G4" s="24"/>
      <c r="H4" t="s">
        <v>30</v>
      </c>
      <c r="I4" t="s">
        <v>33</v>
      </c>
      <c r="J4" t="s">
        <v>34</v>
      </c>
      <c r="K4">
        <v>21</v>
      </c>
      <c r="L4">
        <v>143</v>
      </c>
      <c r="M4">
        <v>296</v>
      </c>
      <c r="N4">
        <v>296</v>
      </c>
      <c r="O4" s="22"/>
      <c r="P4" s="22"/>
      <c r="Q4">
        <v>562.4</v>
      </c>
      <c r="R4" s="22"/>
      <c r="S4">
        <v>10</v>
      </c>
      <c r="T4">
        <v>144.54</v>
      </c>
      <c r="U4">
        <v>716.94</v>
      </c>
      <c r="V4">
        <v>107.54</v>
      </c>
      <c r="W4">
        <v>824.48</v>
      </c>
    </row>
    <row r="5" spans="1:25" x14ac:dyDescent="0.25">
      <c r="A5">
        <v>189204</v>
      </c>
      <c r="B5" s="14">
        <v>43580</v>
      </c>
      <c r="C5">
        <v>3313946</v>
      </c>
      <c r="D5" t="s">
        <v>86</v>
      </c>
      <c r="E5" t="s">
        <v>80</v>
      </c>
      <c r="F5" s="14">
        <v>43579</v>
      </c>
      <c r="G5" s="24"/>
      <c r="H5" t="s">
        <v>52</v>
      </c>
      <c r="I5" t="s">
        <v>33</v>
      </c>
      <c r="J5" t="s">
        <v>34</v>
      </c>
      <c r="K5">
        <v>11</v>
      </c>
      <c r="L5">
        <v>283</v>
      </c>
      <c r="M5">
        <v>256</v>
      </c>
      <c r="N5">
        <v>283</v>
      </c>
      <c r="O5" s="22"/>
      <c r="P5" s="22"/>
      <c r="Q5">
        <v>520.72</v>
      </c>
      <c r="R5" s="22"/>
      <c r="S5">
        <v>10</v>
      </c>
      <c r="T5">
        <v>133.83000000000001</v>
      </c>
      <c r="U5">
        <v>664.55</v>
      </c>
      <c r="V5">
        <v>99.68</v>
      </c>
      <c r="W5">
        <v>764.23</v>
      </c>
    </row>
    <row r="6" spans="1:25" ht="15.75" thickBot="1" x14ac:dyDescent="0.3">
      <c r="A6" s="22"/>
      <c r="B6" s="22"/>
      <c r="G6" s="22"/>
      <c r="K6" s="15">
        <f>SUM(K2:K5)</f>
        <v>112</v>
      </c>
      <c r="L6" s="15">
        <f t="shared" ref="L6:W6" si="0">SUM(L2:L5)</f>
        <v>1056</v>
      </c>
      <c r="M6" s="15">
        <f t="shared" si="0"/>
        <v>1478</v>
      </c>
      <c r="N6" s="15">
        <f t="shared" si="0"/>
        <v>1505</v>
      </c>
      <c r="O6" s="15"/>
      <c r="P6" s="15"/>
      <c r="Q6" s="15">
        <f t="shared" si="0"/>
        <v>2842.5200000000004</v>
      </c>
      <c r="R6" s="15"/>
      <c r="S6" s="15">
        <f t="shared" si="0"/>
        <v>40</v>
      </c>
      <c r="T6" s="15">
        <f t="shared" si="0"/>
        <v>730.54000000000008</v>
      </c>
      <c r="U6" s="15">
        <f t="shared" si="0"/>
        <v>3613.0600000000004</v>
      </c>
      <c r="V6" s="15">
        <f t="shared" si="0"/>
        <v>541.95000000000005</v>
      </c>
      <c r="W6" s="15">
        <f t="shared" si="0"/>
        <v>4155.01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cols>
    <col min="1" max="16384" width="9.140625" style="1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2019-05-06T10:33:38Z</dcterms:modified>
</cp:coreProperties>
</file>