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7" i="5" s="1"/>
  <c r="K14" i="3"/>
  <c r="L14" i="3"/>
  <c r="M14" i="3"/>
  <c r="N14" i="3"/>
  <c r="Q14" i="3"/>
  <c r="S14" i="3"/>
  <c r="T14" i="3"/>
  <c r="U14" i="3"/>
  <c r="V14" i="3"/>
  <c r="W14" i="3"/>
  <c r="B6" i="5" s="1"/>
  <c r="K5" i="2"/>
  <c r="L5" i="2"/>
  <c r="O5" i="2"/>
  <c r="Q5" i="2"/>
  <c r="R5" i="2"/>
  <c r="S5" i="2"/>
  <c r="T5" i="2"/>
  <c r="U5" i="2"/>
  <c r="V5" i="2"/>
  <c r="W5" i="2"/>
  <c r="B5" i="5" s="1"/>
  <c r="L33" i="1"/>
  <c r="M33" i="1"/>
  <c r="N33" i="1"/>
  <c r="Q33" i="1"/>
  <c r="R33" i="1"/>
  <c r="S33" i="1"/>
  <c r="T33" i="1"/>
  <c r="U33" i="1"/>
  <c r="V33" i="1"/>
  <c r="W33" i="1"/>
  <c r="B3" i="5" s="1"/>
  <c r="K33" i="1"/>
  <c r="B9" i="5" l="1"/>
  <c r="B12" i="5" s="1"/>
</calcChain>
</file>

<file path=xl/sharedStrings.xml><?xml version="1.0" encoding="utf-8"?>
<sst xmlns="http://schemas.openxmlformats.org/spreadsheetml/2006/main" count="365" uniqueCount="63">
  <si>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</si>
  <si>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</si>
  <si>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</si>
  <si>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</si>
  <si>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</si>
  <si>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</si>
  <si>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</si>
  <si>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</si>
  <si>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</si>
  <si>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MARCH 2020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</si>
  <si>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</si>
  <si>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</si>
  <si>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</si>
  <si>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</si>
  <si>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</si>
  <si>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</si>
  <si>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</si>
  <si>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</si>
  <si>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</si>
  <si>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</si>
  <si>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</si>
  <si>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</si>
  <si>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</si>
  <si>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</si>
  <si>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</si>
  <si>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</si>
  <si>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</si>
  <si>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</si>
  <si>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</si>
  <si>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</si>
  <si>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</si>
  <si>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BLOEMFONTEIN</t>
  </si>
  <si>
    <t>Road Freight</t>
  </si>
  <si>
    <t>PORT ELIZABETH</t>
  </si>
  <si>
    <t>ATM SOLUTIONS JHB</t>
  </si>
  <si>
    <t>ATM SOLUTIONS DBN</t>
  </si>
  <si>
    <t>DURBAN</t>
  </si>
  <si>
    <t>ATM SOLUTIONS CPT</t>
  </si>
  <si>
    <t>CAPE TOWN</t>
  </si>
  <si>
    <t>ATM SOLUTIONS  DBN</t>
  </si>
  <si>
    <t>ATM SOLUTIONS BFN</t>
  </si>
  <si>
    <t xml:space="preserve">ATM SOLUTIONS  RUST </t>
  </si>
  <si>
    <t>RUSTENBURG</t>
  </si>
  <si>
    <t>INTETO CONNECT PTA</t>
  </si>
  <si>
    <t>PRETORIA</t>
  </si>
  <si>
    <t>NATIONAL BRANDS LIMITED DBN</t>
  </si>
  <si>
    <t>NATIONAL BRANDS LIMITED JHB</t>
  </si>
  <si>
    <t>NATIONAL BRAND DBN</t>
  </si>
  <si>
    <t>SNACKS WORKS JHB</t>
  </si>
  <si>
    <t>PRIONTEX</t>
  </si>
  <si>
    <t>BLUTECH</t>
  </si>
  <si>
    <t>THE LAUNDRY PLZ</t>
  </si>
  <si>
    <t>PodDate</t>
  </si>
  <si>
    <t>KgCharge</t>
  </si>
  <si>
    <t>MinCharge</t>
  </si>
  <si>
    <t>Cr AMNT</t>
  </si>
  <si>
    <t>Dr AMNT</t>
  </si>
  <si>
    <t>ATM SOLUTIONS PE</t>
  </si>
  <si>
    <t>ATM SOLUTIONS  PE</t>
  </si>
  <si>
    <t>INTETO CONNECT CPT</t>
  </si>
  <si>
    <t>PRIONTEX CAPE</t>
  </si>
  <si>
    <t xml:space="preserve">PRIONTEX 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</si>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</sst>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1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7" sqref="E7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WaybillsMAA001!W33</f>
        <v>36361.210000000006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WaybillsMFJ001!W5</f>
        <v>7409.05</v>
      </c>
    </row>
    <row r="6" spans="1:2" x14ac:dyDescent="0.25">
      <c r="A6" s="4" t="s">
        <v>2</v>
      </c>
      <c r="B6" s="11">
        <f>WaybillsMAP001!W14</f>
        <v>10021.649999999998</v>
      </c>
    </row>
    <row r="7" spans="1:2" x14ac:dyDescent="0.25">
      <c r="A7" s="4" t="s">
        <v>3</v>
      </c>
      <c r="B7" s="11">
        <f>WaybillsMAP002!W7</f>
        <v>5442.98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59234.89</v>
      </c>
    </row>
    <row r="12" spans="1:2" x14ac:dyDescent="0.25">
      <c r="A12" s="1" t="s">
        <v>8</v>
      </c>
      <c r="B12" s="6">
        <f>B9</f>
        <v>59234.89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opLeftCell="G8" workbookViewId="0">
      <selection activeCell="R34" sqref="R34"/>
    </sheetView>
  </sheetViews>
  <sheetFormatPr defaultColWidth="9.85546875" defaultRowHeight="15" x14ac:dyDescent="0.25"/>
  <cols>
    <col min="1" max="1" width="7" style="21" bestFit="1" customWidth="1"/>
    <col min="2" max="2" width="10.7109375" style="21" bestFit="1" customWidth="1"/>
    <col min="3" max="3" width="10.28515625" style="21" bestFit="1" customWidth="1"/>
    <col min="4" max="4" width="25.140625" style="21" bestFit="1" customWidth="1"/>
    <col min="5" max="5" width="33" style="21" bestFit="1" customWidth="1"/>
    <col min="6" max="6" width="10.7109375" style="21" bestFit="1" customWidth="1"/>
    <col min="7" max="7" width="8.5703125" style="21" bestFit="1" customWidth="1"/>
    <col min="8" max="9" width="15.5703125" style="21" bestFit="1" customWidth="1"/>
    <col min="10" max="10" width="12.140625" style="21" bestFit="1" customWidth="1"/>
    <col min="11" max="11" width="3.85546875" style="21" bestFit="1" customWidth="1"/>
    <col min="12" max="12" width="8.42578125" style="21" bestFit="1" customWidth="1"/>
    <col min="13" max="13" width="8.28515625" style="21" bestFit="1" customWidth="1"/>
    <col min="14" max="14" width="8.7109375" style="21" bestFit="1" customWidth="1"/>
    <col min="15" max="15" width="9.28515625" style="21" bestFit="1" customWidth="1"/>
    <col min="16" max="16" width="10.5703125" style="21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2" width="8" style="21" bestFit="1" customWidth="1"/>
    <col min="23" max="23" width="9" style="21" bestFit="1" customWidth="1"/>
    <col min="24" max="24" width="8.7109375" style="21" bestFit="1" customWidth="1"/>
    <col min="25" max="25" width="8.85546875" style="21" bestFit="1" customWidth="1"/>
    <col min="26" max="16384" width="9.85546875" style="21"/>
  </cols>
  <sheetData>
    <row r="1" spans="1:25" x14ac:dyDescent="0.25">
      <c r="A1" s="21" t="s">
        <v>28</v>
      </c>
      <c r="B1" s="21" t="s">
        <v>29</v>
      </c>
      <c r="C1" s="21" t="s">
        <v>10</v>
      </c>
      <c r="D1" s="21" t="s">
        <v>11</v>
      </c>
      <c r="E1" s="21" t="s">
        <v>12</v>
      </c>
      <c r="F1" s="21" t="s">
        <v>13</v>
      </c>
      <c r="G1" s="21" t="s">
        <v>52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19</v>
      </c>
      <c r="N1" s="21" t="s">
        <v>20</v>
      </c>
      <c r="O1" s="21" t="s">
        <v>53</v>
      </c>
      <c r="P1" s="21" t="s">
        <v>54</v>
      </c>
      <c r="Q1" s="21" t="s">
        <v>21</v>
      </c>
      <c r="R1" s="21" t="s">
        <v>22</v>
      </c>
      <c r="S1" s="21" t="s">
        <v>23</v>
      </c>
      <c r="T1" s="21" t="s">
        <v>24</v>
      </c>
      <c r="U1" s="21" t="s">
        <v>25</v>
      </c>
      <c r="V1" s="21" t="s">
        <v>26</v>
      </c>
      <c r="W1" s="21" t="s">
        <v>27</v>
      </c>
      <c r="X1" s="22" t="s">
        <v>55</v>
      </c>
      <c r="Y1" s="22" t="s">
        <v>56</v>
      </c>
    </row>
    <row r="2" spans="1:25" x14ac:dyDescent="0.25">
      <c r="A2" s="21">
        <v>210017</v>
      </c>
      <c r="B2" s="23">
        <v>43900</v>
      </c>
      <c r="C2" s="21">
        <v>3430123</v>
      </c>
      <c r="D2" s="21" t="s">
        <v>40</v>
      </c>
      <c r="E2" s="21" t="s">
        <v>34</v>
      </c>
      <c r="F2" s="23">
        <v>43889</v>
      </c>
      <c r="G2" s="23"/>
      <c r="H2" s="21" t="s">
        <v>31</v>
      </c>
      <c r="I2" s="21" t="s">
        <v>30</v>
      </c>
      <c r="J2" s="21" t="s">
        <v>32</v>
      </c>
      <c r="K2" s="21">
        <v>1</v>
      </c>
      <c r="L2" s="21">
        <v>95</v>
      </c>
      <c r="M2" s="21">
        <v>136</v>
      </c>
      <c r="N2" s="21">
        <v>136</v>
      </c>
      <c r="Q2" s="21">
        <v>272</v>
      </c>
      <c r="R2" s="21">
        <v>0</v>
      </c>
      <c r="S2" s="21">
        <v>10</v>
      </c>
      <c r="T2" s="21">
        <v>67.459999999999994</v>
      </c>
      <c r="U2" s="21">
        <v>349.46</v>
      </c>
      <c r="V2" s="21">
        <v>52.42</v>
      </c>
      <c r="W2" s="21">
        <v>401.88</v>
      </c>
    </row>
    <row r="3" spans="1:25" x14ac:dyDescent="0.25">
      <c r="A3" s="21">
        <v>210865</v>
      </c>
      <c r="B3" s="23">
        <v>43910</v>
      </c>
      <c r="C3" s="21">
        <v>3382765</v>
      </c>
      <c r="D3" s="21" t="s">
        <v>34</v>
      </c>
      <c r="E3" s="21" t="s">
        <v>57</v>
      </c>
      <c r="F3" s="23">
        <v>43906</v>
      </c>
      <c r="G3" s="23"/>
      <c r="H3" s="21" t="s">
        <v>30</v>
      </c>
      <c r="I3" s="21" t="s">
        <v>33</v>
      </c>
      <c r="J3" s="21" t="s">
        <v>32</v>
      </c>
      <c r="K3" s="21">
        <v>1</v>
      </c>
      <c r="L3" s="21">
        <v>85</v>
      </c>
      <c r="M3" s="21">
        <v>120</v>
      </c>
      <c r="N3" s="21">
        <v>120</v>
      </c>
      <c r="Q3" s="21">
        <v>264</v>
      </c>
      <c r="R3" s="21">
        <v>0</v>
      </c>
      <c r="S3" s="21">
        <v>10</v>
      </c>
      <c r="T3" s="21">
        <v>61.51</v>
      </c>
      <c r="U3" s="21">
        <v>335.51</v>
      </c>
      <c r="V3" s="21">
        <v>50.33</v>
      </c>
      <c r="W3" s="21">
        <v>385.84</v>
      </c>
    </row>
    <row r="4" spans="1:25" x14ac:dyDescent="0.25">
      <c r="A4" s="21">
        <v>210865</v>
      </c>
      <c r="B4" s="23">
        <v>43910</v>
      </c>
      <c r="C4" s="21">
        <v>3382760</v>
      </c>
      <c r="D4" s="21" t="s">
        <v>34</v>
      </c>
      <c r="E4" s="21" t="s">
        <v>35</v>
      </c>
      <c r="F4" s="23">
        <v>43901</v>
      </c>
      <c r="G4" s="23"/>
      <c r="H4" s="21" t="s">
        <v>30</v>
      </c>
      <c r="I4" s="21" t="s">
        <v>36</v>
      </c>
      <c r="J4" s="21" t="s">
        <v>32</v>
      </c>
      <c r="K4" s="21">
        <v>3</v>
      </c>
      <c r="L4" s="21">
        <v>613</v>
      </c>
      <c r="M4" s="21">
        <v>562</v>
      </c>
      <c r="N4" s="21">
        <v>613</v>
      </c>
      <c r="Q4" s="21">
        <v>766.25</v>
      </c>
      <c r="R4" s="21">
        <v>0</v>
      </c>
      <c r="S4" s="21">
        <v>10</v>
      </c>
      <c r="T4" s="21">
        <v>178.54</v>
      </c>
      <c r="U4" s="21">
        <v>954.79</v>
      </c>
      <c r="V4" s="21">
        <v>143.22</v>
      </c>
      <c r="W4" s="21">
        <v>1098.01</v>
      </c>
    </row>
    <row r="5" spans="1:25" x14ac:dyDescent="0.25">
      <c r="A5" s="21">
        <v>210563</v>
      </c>
      <c r="B5" s="23">
        <v>43907</v>
      </c>
      <c r="C5" s="21">
        <v>3382759</v>
      </c>
      <c r="D5" s="21" t="s">
        <v>34</v>
      </c>
      <c r="E5" s="21" t="s">
        <v>57</v>
      </c>
      <c r="F5" s="23">
        <v>43900</v>
      </c>
      <c r="G5" s="23"/>
      <c r="H5" s="21" t="s">
        <v>30</v>
      </c>
      <c r="I5" s="21" t="s">
        <v>33</v>
      </c>
      <c r="J5" s="21" t="s">
        <v>32</v>
      </c>
      <c r="K5" s="21">
        <v>1</v>
      </c>
      <c r="L5" s="21">
        <v>134</v>
      </c>
      <c r="M5" s="21">
        <v>170</v>
      </c>
      <c r="N5" s="21">
        <v>170</v>
      </c>
      <c r="Q5" s="21">
        <v>374</v>
      </c>
      <c r="R5" s="21">
        <v>0</v>
      </c>
      <c r="S5" s="21">
        <v>10</v>
      </c>
      <c r="T5" s="21">
        <v>87.14</v>
      </c>
      <c r="U5" s="21">
        <v>471.14</v>
      </c>
      <c r="V5" s="21">
        <v>70.67</v>
      </c>
      <c r="W5" s="21">
        <v>541.80999999999995</v>
      </c>
    </row>
    <row r="6" spans="1:25" x14ac:dyDescent="0.25">
      <c r="A6" s="21">
        <v>209752</v>
      </c>
      <c r="B6" s="23">
        <v>43896</v>
      </c>
      <c r="C6" s="21">
        <v>3456415</v>
      </c>
      <c r="D6" s="21" t="s">
        <v>57</v>
      </c>
      <c r="E6" s="21" t="s">
        <v>34</v>
      </c>
      <c r="F6" s="23">
        <v>43892</v>
      </c>
      <c r="G6" s="23"/>
      <c r="H6" s="21" t="s">
        <v>33</v>
      </c>
      <c r="I6" s="21" t="s">
        <v>30</v>
      </c>
      <c r="J6" s="21" t="s">
        <v>32</v>
      </c>
      <c r="K6" s="21">
        <v>2</v>
      </c>
      <c r="L6" s="21">
        <v>368</v>
      </c>
      <c r="M6" s="21">
        <v>416</v>
      </c>
      <c r="N6" s="21">
        <v>416</v>
      </c>
      <c r="Q6" s="21">
        <v>915.2</v>
      </c>
      <c r="R6" s="21">
        <v>0</v>
      </c>
      <c r="S6" s="21">
        <v>10</v>
      </c>
      <c r="T6" s="21">
        <v>226.97</v>
      </c>
      <c r="U6" s="21">
        <v>1152.17</v>
      </c>
      <c r="V6" s="21">
        <v>172.83</v>
      </c>
      <c r="W6" s="21">
        <v>1325</v>
      </c>
    </row>
    <row r="7" spans="1:25" x14ac:dyDescent="0.25">
      <c r="A7" s="21">
        <v>210563</v>
      </c>
      <c r="B7" s="23">
        <v>43907</v>
      </c>
      <c r="C7" s="21">
        <v>3382762</v>
      </c>
      <c r="D7" s="21" t="s">
        <v>34</v>
      </c>
      <c r="E7" s="21" t="s">
        <v>35</v>
      </c>
      <c r="F7" s="23">
        <v>43902</v>
      </c>
      <c r="G7" s="23"/>
      <c r="H7" s="21" t="s">
        <v>30</v>
      </c>
      <c r="I7" s="21" t="s">
        <v>36</v>
      </c>
      <c r="J7" s="21" t="s">
        <v>32</v>
      </c>
      <c r="K7" s="21">
        <v>1</v>
      </c>
      <c r="L7" s="21">
        <v>511</v>
      </c>
      <c r="M7" s="21">
        <v>133</v>
      </c>
      <c r="N7" s="21">
        <v>511</v>
      </c>
      <c r="Q7" s="21">
        <v>638.75</v>
      </c>
      <c r="R7" s="21">
        <v>0</v>
      </c>
      <c r="S7" s="21">
        <v>10</v>
      </c>
      <c r="T7" s="21">
        <v>148.83000000000001</v>
      </c>
      <c r="U7" s="21">
        <v>797.58</v>
      </c>
      <c r="V7" s="21">
        <v>119.64</v>
      </c>
      <c r="W7" s="21">
        <v>917.22</v>
      </c>
    </row>
    <row r="8" spans="1:25" x14ac:dyDescent="0.25">
      <c r="A8" s="21">
        <v>211632</v>
      </c>
      <c r="B8" s="23">
        <v>43915</v>
      </c>
      <c r="C8" s="21">
        <v>3430311</v>
      </c>
      <c r="D8" s="21" t="s">
        <v>40</v>
      </c>
      <c r="E8" s="21" t="s">
        <v>34</v>
      </c>
      <c r="F8" s="23">
        <v>43896</v>
      </c>
      <c r="G8" s="23"/>
      <c r="H8" s="21" t="s">
        <v>31</v>
      </c>
      <c r="I8" s="21" t="s">
        <v>30</v>
      </c>
      <c r="J8" s="21" t="s">
        <v>32</v>
      </c>
      <c r="K8" s="21">
        <v>5</v>
      </c>
      <c r="L8" s="21">
        <v>621</v>
      </c>
      <c r="M8" s="21">
        <v>69</v>
      </c>
      <c r="N8" s="21">
        <v>621</v>
      </c>
      <c r="Q8" s="21">
        <v>1242</v>
      </c>
      <c r="R8" s="21">
        <v>0</v>
      </c>
      <c r="S8" s="21">
        <v>10</v>
      </c>
      <c r="T8" s="21">
        <v>289.39</v>
      </c>
      <c r="U8" s="21">
        <v>1541.39</v>
      </c>
      <c r="V8" s="21">
        <v>231.21</v>
      </c>
      <c r="W8" s="21">
        <v>1772.6</v>
      </c>
    </row>
    <row r="9" spans="1:25" x14ac:dyDescent="0.25">
      <c r="A9" s="21">
        <v>209752</v>
      </c>
      <c r="B9" s="23">
        <v>43896</v>
      </c>
      <c r="C9" s="21">
        <v>3382748</v>
      </c>
      <c r="D9" s="21" t="s">
        <v>34</v>
      </c>
      <c r="E9" s="21" t="s">
        <v>35</v>
      </c>
      <c r="F9" s="23">
        <v>43888</v>
      </c>
      <c r="G9" s="23"/>
      <c r="H9" s="21" t="s">
        <v>30</v>
      </c>
      <c r="I9" s="21" t="s">
        <v>36</v>
      </c>
      <c r="J9" s="21" t="s">
        <v>32</v>
      </c>
      <c r="K9" s="21">
        <v>11</v>
      </c>
      <c r="L9" s="21">
        <v>1281</v>
      </c>
      <c r="M9" s="21">
        <v>480</v>
      </c>
      <c r="N9" s="21">
        <v>1281</v>
      </c>
      <c r="Q9" s="21">
        <v>1601.25</v>
      </c>
      <c r="R9" s="21">
        <v>0</v>
      </c>
      <c r="S9" s="21">
        <v>10</v>
      </c>
      <c r="T9" s="21">
        <v>397.11</v>
      </c>
      <c r="U9" s="21">
        <v>2008.36</v>
      </c>
      <c r="V9" s="21">
        <v>301.25</v>
      </c>
      <c r="W9" s="21">
        <v>2309.61</v>
      </c>
    </row>
    <row r="10" spans="1:25" x14ac:dyDescent="0.25">
      <c r="A10" s="21">
        <v>211632</v>
      </c>
      <c r="B10" s="23">
        <v>43915</v>
      </c>
      <c r="C10" s="21">
        <v>3421503</v>
      </c>
      <c r="D10" s="21" t="s">
        <v>57</v>
      </c>
      <c r="E10" s="21" t="s">
        <v>34</v>
      </c>
      <c r="F10" s="23">
        <v>43910</v>
      </c>
      <c r="G10" s="23"/>
      <c r="H10" s="21" t="s">
        <v>33</v>
      </c>
      <c r="I10" s="21" t="s">
        <v>30</v>
      </c>
      <c r="J10" s="21" t="s">
        <v>32</v>
      </c>
      <c r="K10" s="21">
        <v>1</v>
      </c>
      <c r="L10" s="21">
        <v>276</v>
      </c>
      <c r="M10" s="21">
        <v>554</v>
      </c>
      <c r="N10" s="21">
        <v>554</v>
      </c>
      <c r="Q10" s="21">
        <v>1218.8</v>
      </c>
      <c r="R10" s="21">
        <v>0</v>
      </c>
      <c r="S10" s="21">
        <v>10</v>
      </c>
      <c r="T10" s="21">
        <v>283.98</v>
      </c>
      <c r="U10" s="21">
        <v>1512.78</v>
      </c>
      <c r="V10" s="21">
        <v>226.92</v>
      </c>
      <c r="W10" s="21">
        <v>1739.7</v>
      </c>
    </row>
    <row r="11" spans="1:25" x14ac:dyDescent="0.25">
      <c r="A11" s="21">
        <v>209752</v>
      </c>
      <c r="B11" s="23">
        <v>43896</v>
      </c>
      <c r="C11" s="21">
        <v>3382751</v>
      </c>
      <c r="D11" s="21" t="s">
        <v>34</v>
      </c>
      <c r="E11" s="21" t="s">
        <v>37</v>
      </c>
      <c r="F11" s="23">
        <v>43889</v>
      </c>
      <c r="G11" s="23"/>
      <c r="H11" s="21" t="s">
        <v>30</v>
      </c>
      <c r="I11" s="21" t="s">
        <v>38</v>
      </c>
      <c r="J11" s="21" t="s">
        <v>32</v>
      </c>
      <c r="K11" s="21">
        <v>1</v>
      </c>
      <c r="L11" s="21">
        <v>341</v>
      </c>
      <c r="M11" s="21">
        <v>120</v>
      </c>
      <c r="N11" s="21">
        <v>341</v>
      </c>
      <c r="Q11" s="21">
        <v>682</v>
      </c>
      <c r="R11" s="21">
        <v>0</v>
      </c>
      <c r="S11" s="21">
        <v>10</v>
      </c>
      <c r="T11" s="21">
        <v>169.14</v>
      </c>
      <c r="U11" s="21">
        <v>861.14</v>
      </c>
      <c r="V11" s="21">
        <v>129.16999999999999</v>
      </c>
      <c r="W11" s="21">
        <v>990.31</v>
      </c>
    </row>
    <row r="12" spans="1:25" x14ac:dyDescent="0.25">
      <c r="A12" s="21">
        <v>210563</v>
      </c>
      <c r="B12" s="23">
        <v>43907</v>
      </c>
      <c r="C12" s="21">
        <v>3382757</v>
      </c>
      <c r="D12" s="21" t="s">
        <v>34</v>
      </c>
      <c r="E12" s="21" t="s">
        <v>35</v>
      </c>
      <c r="F12" s="23">
        <v>43899</v>
      </c>
      <c r="G12" s="23"/>
      <c r="H12" s="21" t="s">
        <v>30</v>
      </c>
      <c r="I12" s="21" t="s">
        <v>36</v>
      </c>
      <c r="J12" s="21" t="s">
        <v>32</v>
      </c>
      <c r="K12" s="21">
        <v>3</v>
      </c>
      <c r="L12" s="21">
        <v>482</v>
      </c>
      <c r="M12" s="21">
        <v>510</v>
      </c>
      <c r="N12" s="21">
        <v>510</v>
      </c>
      <c r="Q12" s="21">
        <v>637.5</v>
      </c>
      <c r="R12" s="21">
        <v>0</v>
      </c>
      <c r="S12" s="21">
        <v>10</v>
      </c>
      <c r="T12" s="21">
        <v>148.54</v>
      </c>
      <c r="U12" s="21">
        <v>796.04</v>
      </c>
      <c r="V12" s="21">
        <v>119.41</v>
      </c>
      <c r="W12" s="21">
        <v>915.45</v>
      </c>
    </row>
    <row r="13" spans="1:25" x14ac:dyDescent="0.25">
      <c r="A13" s="21">
        <v>209752</v>
      </c>
      <c r="B13" s="23">
        <v>43896</v>
      </c>
      <c r="C13" s="21">
        <v>3456411</v>
      </c>
      <c r="D13" s="21" t="s">
        <v>35</v>
      </c>
      <c r="E13" s="21" t="s">
        <v>34</v>
      </c>
      <c r="F13" s="23">
        <v>43889</v>
      </c>
      <c r="G13" s="23"/>
      <c r="H13" s="21" t="s">
        <v>33</v>
      </c>
      <c r="I13" s="21" t="s">
        <v>30</v>
      </c>
      <c r="J13" s="21" t="s">
        <v>32</v>
      </c>
      <c r="K13" s="21">
        <v>1</v>
      </c>
      <c r="L13" s="21">
        <v>199</v>
      </c>
      <c r="M13" s="21">
        <v>146</v>
      </c>
      <c r="N13" s="21">
        <v>199</v>
      </c>
      <c r="Q13" s="21">
        <v>437.8</v>
      </c>
      <c r="R13" s="21">
        <v>0</v>
      </c>
      <c r="S13" s="21">
        <v>10</v>
      </c>
      <c r="T13" s="21">
        <v>108.57</v>
      </c>
      <c r="U13" s="21">
        <v>556.37</v>
      </c>
      <c r="V13" s="21">
        <v>83.46</v>
      </c>
      <c r="W13" s="21">
        <v>639.83000000000004</v>
      </c>
    </row>
    <row r="14" spans="1:25" x14ac:dyDescent="0.25">
      <c r="A14" s="21">
        <v>209752</v>
      </c>
      <c r="B14" s="23">
        <v>43896</v>
      </c>
      <c r="C14" s="21">
        <v>3353098</v>
      </c>
      <c r="D14" s="21" t="s">
        <v>39</v>
      </c>
      <c r="E14" s="21" t="s">
        <v>34</v>
      </c>
      <c r="F14" s="23">
        <v>43889</v>
      </c>
      <c r="G14" s="23"/>
      <c r="H14" s="21" t="s">
        <v>36</v>
      </c>
      <c r="I14" s="21" t="s">
        <v>30</v>
      </c>
      <c r="J14" s="21" t="s">
        <v>32</v>
      </c>
      <c r="K14" s="21">
        <v>3</v>
      </c>
      <c r="L14" s="21">
        <v>214</v>
      </c>
      <c r="M14" s="21">
        <v>524</v>
      </c>
      <c r="N14" s="21">
        <v>524</v>
      </c>
      <c r="Q14" s="21">
        <v>655</v>
      </c>
      <c r="R14" s="21">
        <v>0</v>
      </c>
      <c r="S14" s="21">
        <v>10</v>
      </c>
      <c r="T14" s="21">
        <v>162.44</v>
      </c>
      <c r="U14" s="21">
        <v>827.44</v>
      </c>
      <c r="V14" s="21">
        <v>124.12</v>
      </c>
      <c r="W14" s="21">
        <v>951.56</v>
      </c>
    </row>
    <row r="15" spans="1:25" x14ac:dyDescent="0.25">
      <c r="A15" s="21">
        <v>209752</v>
      </c>
      <c r="B15" s="23">
        <v>43896</v>
      </c>
      <c r="C15" s="21">
        <v>3382753</v>
      </c>
      <c r="D15" s="21" t="s">
        <v>34</v>
      </c>
      <c r="E15" s="21" t="s">
        <v>35</v>
      </c>
      <c r="F15" s="23">
        <v>43893</v>
      </c>
      <c r="G15" s="23"/>
      <c r="H15" s="21" t="s">
        <v>30</v>
      </c>
      <c r="I15" s="21" t="s">
        <v>36</v>
      </c>
      <c r="J15" s="21" t="s">
        <v>32</v>
      </c>
      <c r="K15" s="21">
        <v>1</v>
      </c>
      <c r="L15" s="21">
        <v>44</v>
      </c>
      <c r="M15" s="21">
        <v>33</v>
      </c>
      <c r="N15" s="21">
        <v>44</v>
      </c>
      <c r="Q15" s="21">
        <v>165</v>
      </c>
      <c r="R15" s="21">
        <v>0</v>
      </c>
      <c r="S15" s="21">
        <v>10</v>
      </c>
      <c r="T15" s="21">
        <v>40.92</v>
      </c>
      <c r="U15" s="21">
        <v>215.92</v>
      </c>
      <c r="V15" s="21">
        <v>32.39</v>
      </c>
      <c r="W15" s="21">
        <v>248.31</v>
      </c>
    </row>
    <row r="16" spans="1:25" x14ac:dyDescent="0.25">
      <c r="A16" s="21">
        <v>209752</v>
      </c>
      <c r="B16" s="23">
        <v>43896</v>
      </c>
      <c r="C16" s="21">
        <v>3382749</v>
      </c>
      <c r="D16" s="21" t="s">
        <v>34</v>
      </c>
      <c r="E16" s="21" t="s">
        <v>37</v>
      </c>
      <c r="F16" s="23">
        <v>43888</v>
      </c>
      <c r="G16" s="23"/>
      <c r="H16" s="21" t="s">
        <v>30</v>
      </c>
      <c r="I16" s="21" t="s">
        <v>38</v>
      </c>
      <c r="J16" s="21" t="s">
        <v>32</v>
      </c>
      <c r="K16" s="21">
        <v>1</v>
      </c>
      <c r="L16" s="21">
        <v>638</v>
      </c>
      <c r="M16" s="21">
        <v>200</v>
      </c>
      <c r="N16" s="21">
        <v>638</v>
      </c>
      <c r="Q16" s="21">
        <v>1276</v>
      </c>
      <c r="R16" s="21">
        <v>0</v>
      </c>
      <c r="S16" s="21">
        <v>10</v>
      </c>
      <c r="T16" s="21">
        <v>316.45</v>
      </c>
      <c r="U16" s="21">
        <v>1602.45</v>
      </c>
      <c r="V16" s="21">
        <v>240.37</v>
      </c>
      <c r="W16" s="21">
        <v>1842.82</v>
      </c>
    </row>
    <row r="17" spans="1:23" x14ac:dyDescent="0.25">
      <c r="A17" s="21">
        <v>211632</v>
      </c>
      <c r="B17" s="23">
        <v>43915</v>
      </c>
      <c r="C17" s="21">
        <v>3430309</v>
      </c>
      <c r="D17" s="21" t="s">
        <v>40</v>
      </c>
      <c r="E17" s="21" t="s">
        <v>34</v>
      </c>
      <c r="F17" s="23">
        <v>43903</v>
      </c>
      <c r="G17" s="23"/>
      <c r="H17" s="21" t="s">
        <v>31</v>
      </c>
      <c r="I17" s="21" t="s">
        <v>30</v>
      </c>
      <c r="J17" s="21" t="s">
        <v>32</v>
      </c>
      <c r="K17" s="21">
        <v>1</v>
      </c>
      <c r="L17" s="21">
        <v>355</v>
      </c>
      <c r="M17" s="21">
        <v>279</v>
      </c>
      <c r="N17" s="21">
        <v>355</v>
      </c>
      <c r="Q17" s="21">
        <v>710</v>
      </c>
      <c r="R17" s="21">
        <v>0</v>
      </c>
      <c r="S17" s="21">
        <v>10</v>
      </c>
      <c r="T17" s="21">
        <v>165.43</v>
      </c>
      <c r="U17" s="21">
        <v>885.43</v>
      </c>
      <c r="V17" s="21">
        <v>132.81</v>
      </c>
      <c r="W17" s="21">
        <v>1018.24</v>
      </c>
    </row>
    <row r="18" spans="1:23" x14ac:dyDescent="0.25">
      <c r="A18" s="21">
        <v>210276</v>
      </c>
      <c r="B18" s="23">
        <v>43903</v>
      </c>
      <c r="C18" s="21">
        <v>3382755</v>
      </c>
      <c r="D18" s="21" t="s">
        <v>34</v>
      </c>
      <c r="E18" s="21" t="s">
        <v>57</v>
      </c>
      <c r="F18" s="23">
        <v>43895</v>
      </c>
      <c r="G18" s="23"/>
      <c r="H18" s="21" t="s">
        <v>30</v>
      </c>
      <c r="I18" s="21" t="s">
        <v>33</v>
      </c>
      <c r="J18" s="21" t="s">
        <v>32</v>
      </c>
      <c r="K18" s="21">
        <v>1</v>
      </c>
      <c r="L18" s="21">
        <v>101</v>
      </c>
      <c r="M18" s="21">
        <v>147</v>
      </c>
      <c r="N18" s="21">
        <v>147</v>
      </c>
      <c r="Q18" s="21">
        <v>323.39999999999998</v>
      </c>
      <c r="R18" s="21">
        <v>0</v>
      </c>
      <c r="S18" s="21">
        <v>10</v>
      </c>
      <c r="T18" s="21">
        <v>75.349999999999994</v>
      </c>
      <c r="U18" s="21">
        <v>408.75</v>
      </c>
      <c r="V18" s="21">
        <v>61.31</v>
      </c>
      <c r="W18" s="21">
        <v>470.06</v>
      </c>
    </row>
    <row r="19" spans="1:23" x14ac:dyDescent="0.25">
      <c r="A19" s="21">
        <v>209752</v>
      </c>
      <c r="B19" s="23">
        <v>43896</v>
      </c>
      <c r="C19" s="21">
        <v>3353108</v>
      </c>
      <c r="D19" s="21" t="s">
        <v>35</v>
      </c>
      <c r="E19" s="21" t="s">
        <v>34</v>
      </c>
      <c r="F19" s="23">
        <v>43889</v>
      </c>
      <c r="G19" s="23"/>
      <c r="H19" s="21" t="s">
        <v>36</v>
      </c>
      <c r="I19" s="21" t="s">
        <v>30</v>
      </c>
      <c r="J19" s="21" t="s">
        <v>32</v>
      </c>
      <c r="K19" s="21">
        <v>6</v>
      </c>
      <c r="L19" s="21">
        <v>664</v>
      </c>
      <c r="M19" s="21">
        <v>1000</v>
      </c>
      <c r="N19" s="21">
        <v>1000</v>
      </c>
      <c r="Q19" s="21">
        <v>1250</v>
      </c>
      <c r="R19" s="21">
        <v>0</v>
      </c>
      <c r="S19" s="21">
        <v>10</v>
      </c>
      <c r="T19" s="21">
        <v>310</v>
      </c>
      <c r="U19" s="21">
        <v>1570</v>
      </c>
      <c r="V19" s="21">
        <v>235.5</v>
      </c>
      <c r="W19" s="21">
        <v>1805.5</v>
      </c>
    </row>
    <row r="20" spans="1:23" x14ac:dyDescent="0.25">
      <c r="A20" s="21">
        <v>211632</v>
      </c>
      <c r="B20" s="23">
        <v>43915</v>
      </c>
      <c r="C20" s="21">
        <v>3430295</v>
      </c>
      <c r="D20" s="21" t="s">
        <v>40</v>
      </c>
      <c r="E20" s="21" t="s">
        <v>34</v>
      </c>
      <c r="F20" s="23">
        <v>43909</v>
      </c>
      <c r="G20" s="23"/>
      <c r="H20" s="21" t="s">
        <v>31</v>
      </c>
      <c r="I20" s="21" t="s">
        <v>30</v>
      </c>
      <c r="J20" s="21" t="s">
        <v>32</v>
      </c>
      <c r="K20" s="21">
        <v>5</v>
      </c>
      <c r="L20" s="21">
        <v>331</v>
      </c>
      <c r="M20" s="21">
        <v>721</v>
      </c>
      <c r="N20" s="21">
        <v>721</v>
      </c>
      <c r="Q20" s="21">
        <v>1442</v>
      </c>
      <c r="R20" s="21">
        <v>0</v>
      </c>
      <c r="S20" s="21">
        <v>10</v>
      </c>
      <c r="T20" s="21">
        <v>335.99</v>
      </c>
      <c r="U20" s="21">
        <v>1787.99</v>
      </c>
      <c r="V20" s="21">
        <v>268.2</v>
      </c>
      <c r="W20" s="21">
        <v>2056.19</v>
      </c>
    </row>
    <row r="21" spans="1:23" x14ac:dyDescent="0.25">
      <c r="A21" s="21">
        <v>210563</v>
      </c>
      <c r="B21" s="23">
        <v>43907</v>
      </c>
      <c r="C21" s="21">
        <v>3382758</v>
      </c>
      <c r="D21" s="21" t="s">
        <v>34</v>
      </c>
      <c r="E21" s="21" t="s">
        <v>35</v>
      </c>
      <c r="F21" s="23">
        <v>43900</v>
      </c>
      <c r="G21" s="23"/>
      <c r="H21" s="21" t="s">
        <v>30</v>
      </c>
      <c r="I21" s="21" t="s">
        <v>36</v>
      </c>
      <c r="J21" s="21" t="s">
        <v>32</v>
      </c>
      <c r="K21" s="21">
        <v>3</v>
      </c>
      <c r="L21" s="21">
        <v>304</v>
      </c>
      <c r="M21" s="21">
        <v>380</v>
      </c>
      <c r="N21" s="21">
        <v>380</v>
      </c>
      <c r="Q21" s="21">
        <v>475</v>
      </c>
      <c r="R21" s="21">
        <v>0</v>
      </c>
      <c r="S21" s="21">
        <v>10</v>
      </c>
      <c r="T21" s="21">
        <v>110.68</v>
      </c>
      <c r="U21" s="21">
        <v>595.67999999999995</v>
      </c>
      <c r="V21" s="21">
        <v>89.35</v>
      </c>
      <c r="W21" s="21">
        <v>685.03</v>
      </c>
    </row>
    <row r="22" spans="1:23" x14ac:dyDescent="0.25">
      <c r="A22" s="21">
        <v>210865</v>
      </c>
      <c r="B22" s="23">
        <v>43910</v>
      </c>
      <c r="C22" s="21">
        <v>3382761</v>
      </c>
      <c r="D22" s="21" t="s">
        <v>34</v>
      </c>
      <c r="E22" s="21" t="s">
        <v>41</v>
      </c>
      <c r="F22" s="23">
        <v>43902</v>
      </c>
      <c r="G22" s="23"/>
      <c r="H22" s="21" t="s">
        <v>30</v>
      </c>
      <c r="I22" s="21" t="s">
        <v>42</v>
      </c>
      <c r="J22" s="21" t="s">
        <v>32</v>
      </c>
      <c r="K22" s="21">
        <v>2</v>
      </c>
      <c r="L22" s="21">
        <v>417</v>
      </c>
      <c r="M22" s="21">
        <v>750</v>
      </c>
      <c r="N22" s="21">
        <v>750</v>
      </c>
      <c r="Q22" s="21">
        <v>2777</v>
      </c>
      <c r="R22" s="20">
        <v>0</v>
      </c>
      <c r="S22" s="21">
        <v>10</v>
      </c>
      <c r="T22" s="21">
        <v>647.04</v>
      </c>
      <c r="U22" s="21">
        <v>3434.04</v>
      </c>
      <c r="V22" s="21">
        <v>515.11</v>
      </c>
      <c r="W22" s="21">
        <v>3949.15</v>
      </c>
    </row>
    <row r="23" spans="1:23" x14ac:dyDescent="0.25">
      <c r="A23" s="21">
        <v>209752</v>
      </c>
      <c r="B23" s="23">
        <v>43896</v>
      </c>
      <c r="C23" s="21">
        <v>3382752</v>
      </c>
      <c r="D23" s="21" t="s">
        <v>34</v>
      </c>
      <c r="E23" s="21" t="s">
        <v>58</v>
      </c>
      <c r="F23" s="23">
        <v>43889</v>
      </c>
      <c r="G23" s="23"/>
      <c r="H23" s="21" t="s">
        <v>30</v>
      </c>
      <c r="I23" s="21" t="s">
        <v>33</v>
      </c>
      <c r="J23" s="21" t="s">
        <v>32</v>
      </c>
      <c r="K23" s="21">
        <v>1</v>
      </c>
      <c r="L23" s="21">
        <v>157</v>
      </c>
      <c r="M23" s="21">
        <v>200</v>
      </c>
      <c r="N23" s="21">
        <v>200</v>
      </c>
      <c r="Q23" s="21">
        <v>440</v>
      </c>
      <c r="R23" s="21">
        <v>0</v>
      </c>
      <c r="S23" s="21">
        <v>10</v>
      </c>
      <c r="T23" s="21">
        <v>109.12</v>
      </c>
      <c r="U23" s="21">
        <v>559.12</v>
      </c>
      <c r="V23" s="21">
        <v>83.87</v>
      </c>
      <c r="W23" s="21">
        <v>642.99</v>
      </c>
    </row>
    <row r="24" spans="1:23" x14ac:dyDescent="0.25">
      <c r="A24" s="21">
        <v>209752</v>
      </c>
      <c r="B24" s="23">
        <v>43896</v>
      </c>
      <c r="C24" s="21">
        <v>3382750</v>
      </c>
      <c r="D24" s="21" t="s">
        <v>34</v>
      </c>
      <c r="E24" s="21" t="s">
        <v>35</v>
      </c>
      <c r="F24" s="23">
        <v>43889</v>
      </c>
      <c r="G24" s="23"/>
      <c r="H24" s="21" t="s">
        <v>30</v>
      </c>
      <c r="I24" s="21" t="s">
        <v>36</v>
      </c>
      <c r="J24" s="21" t="s">
        <v>32</v>
      </c>
      <c r="K24" s="21">
        <v>2</v>
      </c>
      <c r="L24" s="21">
        <v>824</v>
      </c>
      <c r="M24" s="21">
        <v>580</v>
      </c>
      <c r="N24" s="21">
        <v>824</v>
      </c>
      <c r="Q24" s="21">
        <v>1030</v>
      </c>
      <c r="R24" s="21">
        <v>0</v>
      </c>
      <c r="S24" s="21">
        <v>10</v>
      </c>
      <c r="T24" s="21">
        <v>255.44</v>
      </c>
      <c r="U24" s="21">
        <v>1295.44</v>
      </c>
      <c r="V24" s="21">
        <v>194.32</v>
      </c>
      <c r="W24" s="21">
        <v>1489.76</v>
      </c>
    </row>
    <row r="25" spans="1:23" x14ac:dyDescent="0.25">
      <c r="A25" s="21">
        <v>211167</v>
      </c>
      <c r="B25" s="23">
        <v>43914</v>
      </c>
      <c r="C25" s="21">
        <v>3382766</v>
      </c>
      <c r="D25" s="21" t="s">
        <v>34</v>
      </c>
      <c r="E25" s="21" t="s">
        <v>35</v>
      </c>
      <c r="F25" s="23">
        <v>43909</v>
      </c>
      <c r="G25" s="23"/>
      <c r="H25" s="21" t="s">
        <v>30</v>
      </c>
      <c r="I25" s="21" t="s">
        <v>36</v>
      </c>
      <c r="J25" s="21" t="s">
        <v>32</v>
      </c>
      <c r="K25" s="21">
        <v>5</v>
      </c>
      <c r="L25" s="21">
        <v>620</v>
      </c>
      <c r="M25" s="21">
        <v>390</v>
      </c>
      <c r="N25" s="21">
        <v>620</v>
      </c>
      <c r="Q25" s="21">
        <v>775</v>
      </c>
      <c r="R25" s="21">
        <v>0</v>
      </c>
      <c r="S25" s="21">
        <v>10</v>
      </c>
      <c r="T25" s="21">
        <v>180.58</v>
      </c>
      <c r="U25" s="21">
        <v>965.58</v>
      </c>
      <c r="V25" s="21">
        <v>144.84</v>
      </c>
      <c r="W25" s="21">
        <v>1110.42</v>
      </c>
    </row>
    <row r="26" spans="1:23" x14ac:dyDescent="0.25">
      <c r="A26" s="21">
        <v>211632</v>
      </c>
      <c r="B26" s="23">
        <v>43915</v>
      </c>
      <c r="C26" s="21">
        <v>3282769</v>
      </c>
      <c r="D26" s="21" t="s">
        <v>34</v>
      </c>
      <c r="E26" s="21" t="s">
        <v>40</v>
      </c>
      <c r="F26" s="23">
        <v>43910</v>
      </c>
      <c r="G26" s="23"/>
      <c r="H26" s="21" t="s">
        <v>30</v>
      </c>
      <c r="I26" s="21" t="s">
        <v>31</v>
      </c>
      <c r="J26" s="21" t="s">
        <v>32</v>
      </c>
      <c r="K26" s="21">
        <v>2</v>
      </c>
      <c r="L26" s="21">
        <v>108</v>
      </c>
      <c r="M26" s="21">
        <v>136</v>
      </c>
      <c r="N26" s="21">
        <v>136</v>
      </c>
      <c r="Q26" s="21">
        <v>272</v>
      </c>
      <c r="R26" s="21">
        <v>0</v>
      </c>
      <c r="S26" s="21">
        <v>10</v>
      </c>
      <c r="T26" s="21">
        <v>63.38</v>
      </c>
      <c r="U26" s="21">
        <v>345.38</v>
      </c>
      <c r="V26" s="21">
        <v>51.81</v>
      </c>
      <c r="W26" s="21">
        <v>397.19</v>
      </c>
    </row>
    <row r="27" spans="1:23" x14ac:dyDescent="0.25">
      <c r="A27" s="21">
        <v>209752</v>
      </c>
      <c r="B27" s="23">
        <v>43896</v>
      </c>
      <c r="C27" s="21">
        <v>3419806</v>
      </c>
      <c r="D27" s="21" t="s">
        <v>37</v>
      </c>
      <c r="E27" s="21" t="s">
        <v>34</v>
      </c>
      <c r="F27" s="23">
        <v>43892</v>
      </c>
      <c r="G27" s="23"/>
      <c r="H27" s="21" t="s">
        <v>38</v>
      </c>
      <c r="I27" s="21" t="s">
        <v>30</v>
      </c>
      <c r="J27" s="21" t="s">
        <v>32</v>
      </c>
      <c r="K27" s="21">
        <v>1</v>
      </c>
      <c r="L27" s="21">
        <v>184</v>
      </c>
      <c r="M27" s="21">
        <v>847</v>
      </c>
      <c r="N27" s="21">
        <v>847</v>
      </c>
      <c r="Q27" s="21">
        <v>1694</v>
      </c>
      <c r="R27" s="21">
        <v>0</v>
      </c>
      <c r="S27" s="21">
        <v>10</v>
      </c>
      <c r="T27" s="21">
        <v>420.11</v>
      </c>
      <c r="U27" s="21">
        <v>2124.11</v>
      </c>
      <c r="V27" s="21">
        <v>318.62</v>
      </c>
      <c r="W27" s="21">
        <v>2442.73</v>
      </c>
    </row>
    <row r="28" spans="1:23" x14ac:dyDescent="0.25">
      <c r="A28" s="21">
        <v>209752</v>
      </c>
      <c r="B28" s="23">
        <v>43896</v>
      </c>
      <c r="C28" s="21">
        <v>3382754</v>
      </c>
      <c r="D28" s="21" t="s">
        <v>34</v>
      </c>
      <c r="E28" s="21" t="s">
        <v>40</v>
      </c>
      <c r="F28" s="23">
        <v>43893</v>
      </c>
      <c r="G28" s="23"/>
      <c r="H28" s="21" t="s">
        <v>30</v>
      </c>
      <c r="I28" s="21" t="s">
        <v>31</v>
      </c>
      <c r="J28" s="21" t="s">
        <v>32</v>
      </c>
      <c r="K28" s="21">
        <v>1</v>
      </c>
      <c r="L28" s="21">
        <v>88</v>
      </c>
      <c r="M28" s="21">
        <v>104</v>
      </c>
      <c r="N28" s="21">
        <v>104</v>
      </c>
      <c r="Q28" s="21">
        <v>208</v>
      </c>
      <c r="R28" s="21">
        <v>0</v>
      </c>
      <c r="S28" s="21">
        <v>10</v>
      </c>
      <c r="T28" s="21">
        <v>51.58</v>
      </c>
      <c r="U28" s="21">
        <v>269.58</v>
      </c>
      <c r="V28" s="21">
        <v>40.44</v>
      </c>
      <c r="W28" s="21">
        <v>310.02</v>
      </c>
    </row>
    <row r="29" spans="1:23" x14ac:dyDescent="0.25">
      <c r="A29" s="21">
        <v>210865</v>
      </c>
      <c r="B29" s="23">
        <v>43910</v>
      </c>
      <c r="C29" s="21">
        <v>3382763</v>
      </c>
      <c r="D29" s="21" t="s">
        <v>34</v>
      </c>
      <c r="E29" s="21" t="s">
        <v>57</v>
      </c>
      <c r="F29" s="23">
        <v>43903</v>
      </c>
      <c r="G29" s="23"/>
      <c r="H29" s="21" t="s">
        <v>30</v>
      </c>
      <c r="I29" s="21" t="s">
        <v>33</v>
      </c>
      <c r="J29" s="21" t="s">
        <v>32</v>
      </c>
      <c r="K29" s="21">
        <v>3</v>
      </c>
      <c r="L29" s="21">
        <v>329</v>
      </c>
      <c r="M29" s="21">
        <v>294</v>
      </c>
      <c r="N29" s="21">
        <v>329</v>
      </c>
      <c r="Q29" s="21">
        <v>723.8</v>
      </c>
      <c r="R29" s="21">
        <v>0</v>
      </c>
      <c r="S29" s="21">
        <v>10</v>
      </c>
      <c r="T29" s="21">
        <v>168.65</v>
      </c>
      <c r="U29" s="21">
        <v>902.45</v>
      </c>
      <c r="V29" s="21">
        <v>135.37</v>
      </c>
      <c r="W29" s="21">
        <v>1037.82</v>
      </c>
    </row>
    <row r="30" spans="1:23" x14ac:dyDescent="0.25">
      <c r="A30" s="21">
        <v>210865</v>
      </c>
      <c r="B30" s="23">
        <v>43910</v>
      </c>
      <c r="C30" s="21">
        <v>3382756</v>
      </c>
      <c r="D30" s="21" t="s">
        <v>34</v>
      </c>
      <c r="E30" s="21" t="s">
        <v>37</v>
      </c>
      <c r="F30" s="23">
        <v>43896</v>
      </c>
      <c r="G30" s="23"/>
      <c r="H30" s="21" t="s">
        <v>30</v>
      </c>
      <c r="I30" s="21" t="s">
        <v>38</v>
      </c>
      <c r="J30" s="21" t="s">
        <v>32</v>
      </c>
      <c r="K30" s="21">
        <v>1</v>
      </c>
      <c r="L30" s="21">
        <v>291</v>
      </c>
      <c r="M30" s="21">
        <v>210</v>
      </c>
      <c r="N30" s="21">
        <v>291</v>
      </c>
      <c r="Q30" s="21">
        <v>582</v>
      </c>
      <c r="R30" s="21">
        <v>0</v>
      </c>
      <c r="S30" s="21">
        <v>10</v>
      </c>
      <c r="T30" s="21">
        <v>135.61000000000001</v>
      </c>
      <c r="U30" s="21">
        <v>727.61</v>
      </c>
      <c r="V30" s="21">
        <v>109.14</v>
      </c>
      <c r="W30" s="21">
        <v>836.75</v>
      </c>
    </row>
    <row r="31" spans="1:23" x14ac:dyDescent="0.25">
      <c r="A31" s="21">
        <v>211632</v>
      </c>
      <c r="B31" s="23">
        <v>43915</v>
      </c>
      <c r="C31" s="21">
        <v>3382764</v>
      </c>
      <c r="D31" s="21" t="s">
        <v>34</v>
      </c>
      <c r="E31" s="21" t="s">
        <v>37</v>
      </c>
      <c r="F31" s="23">
        <v>43908</v>
      </c>
      <c r="G31" s="23"/>
      <c r="H31" s="21" t="s">
        <v>30</v>
      </c>
      <c r="I31" s="21" t="s">
        <v>38</v>
      </c>
      <c r="J31" s="21" t="s">
        <v>32</v>
      </c>
      <c r="K31" s="21">
        <v>4</v>
      </c>
      <c r="L31" s="21">
        <v>259</v>
      </c>
      <c r="M31" s="21">
        <v>625</v>
      </c>
      <c r="N31" s="21">
        <v>625</v>
      </c>
      <c r="Q31" s="21">
        <v>1250</v>
      </c>
      <c r="R31" s="21">
        <v>0</v>
      </c>
      <c r="S31" s="21">
        <v>10</v>
      </c>
      <c r="T31" s="21">
        <v>291.25</v>
      </c>
      <c r="U31" s="21">
        <v>1551.25</v>
      </c>
      <c r="V31" s="21">
        <v>232.69</v>
      </c>
      <c r="W31" s="21">
        <v>1783.94</v>
      </c>
    </row>
    <row r="32" spans="1:23" x14ac:dyDescent="0.25">
      <c r="A32" s="21">
        <v>210865</v>
      </c>
      <c r="B32" s="23">
        <v>43910</v>
      </c>
      <c r="C32" s="21">
        <v>3382767</v>
      </c>
      <c r="D32" s="21" t="s">
        <v>34</v>
      </c>
      <c r="E32" s="21" t="s">
        <v>35</v>
      </c>
      <c r="F32" s="23">
        <v>43906</v>
      </c>
      <c r="G32" s="23"/>
      <c r="H32" s="21" t="s">
        <v>30</v>
      </c>
      <c r="I32" s="21" t="s">
        <v>36</v>
      </c>
      <c r="J32" s="21" t="s">
        <v>32</v>
      </c>
      <c r="K32" s="21">
        <v>1</v>
      </c>
      <c r="L32" s="21">
        <v>84</v>
      </c>
      <c r="M32" s="21">
        <v>66</v>
      </c>
      <c r="N32" s="21">
        <v>84</v>
      </c>
      <c r="Q32" s="21">
        <v>165</v>
      </c>
      <c r="R32" s="21">
        <v>0</v>
      </c>
      <c r="S32" s="21">
        <v>10</v>
      </c>
      <c r="T32" s="21">
        <v>38.450000000000003</v>
      </c>
      <c r="U32" s="21">
        <v>213.45</v>
      </c>
      <c r="V32" s="21">
        <v>32.020000000000003</v>
      </c>
      <c r="W32" s="21">
        <v>245.47</v>
      </c>
    </row>
    <row r="33" spans="11:23" ht="15.75" thickBot="1" x14ac:dyDescent="0.3">
      <c r="K33" s="15">
        <f>SUM(K2:K32)</f>
        <v>75</v>
      </c>
      <c r="L33" s="15">
        <f t="shared" ref="L33:W33" si="0">SUM(L2:L32)</f>
        <v>11018</v>
      </c>
      <c r="M33" s="15">
        <f t="shared" si="0"/>
        <v>10902</v>
      </c>
      <c r="N33" s="15">
        <f t="shared" si="0"/>
        <v>14091</v>
      </c>
      <c r="O33" s="15"/>
      <c r="P33" s="15"/>
      <c r="Q33" s="15">
        <f t="shared" si="0"/>
        <v>25262.749999999996</v>
      </c>
      <c r="R33" s="15">
        <f t="shared" si="0"/>
        <v>0</v>
      </c>
      <c r="S33" s="15">
        <f t="shared" si="0"/>
        <v>310</v>
      </c>
      <c r="T33" s="15">
        <f t="shared" si="0"/>
        <v>6045.6499999999978</v>
      </c>
      <c r="U33" s="15">
        <f t="shared" si="0"/>
        <v>31618.400000000009</v>
      </c>
      <c r="V33" s="15">
        <f t="shared" si="0"/>
        <v>4742.8100000000004</v>
      </c>
      <c r="W33" s="15">
        <f t="shared" si="0"/>
        <v>36361.210000000006</v>
      </c>
    </row>
  </sheetData>
  <sortState ref="C2:X27">
    <sortCondition ref="C2:C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H1" workbookViewId="0">
      <selection activeCell="X7" sqref="X7"/>
    </sheetView>
  </sheetViews>
  <sheetFormatPr defaultColWidth="10.42578125" defaultRowHeight="15" x14ac:dyDescent="0.25"/>
  <cols>
    <col min="1" max="1" width="7" style="21" bestFit="1" customWidth="1"/>
    <col min="2" max="2" width="10.7109375" style="21" bestFit="1" customWidth="1"/>
    <col min="3" max="3" width="10.28515625" style="21" bestFit="1" customWidth="1"/>
    <col min="4" max="4" width="30.42578125" style="21" bestFit="1" customWidth="1"/>
    <col min="5" max="5" width="29.7109375" style="21" bestFit="1" customWidth="1"/>
    <col min="6" max="6" width="10.7109375" style="21" bestFit="1" customWidth="1"/>
    <col min="7" max="7" width="8.5703125" style="21" bestFit="1" customWidth="1"/>
    <col min="8" max="8" width="9.7109375" style="21" bestFit="1" customWidth="1"/>
    <col min="9" max="9" width="15.5703125" style="21" bestFit="1" customWidth="1"/>
    <col min="10" max="10" width="12.140625" style="21" bestFit="1" customWidth="1"/>
    <col min="11" max="11" width="3.85546875" style="21" bestFit="1" customWidth="1"/>
    <col min="12" max="12" width="8.42578125" style="21" bestFit="1" customWidth="1"/>
    <col min="13" max="13" width="8.28515625" style="21" bestFit="1" customWidth="1"/>
    <col min="14" max="14" width="8.7109375" style="21" bestFit="1" customWidth="1"/>
    <col min="15" max="15" width="9.28515625" style="21" bestFit="1" customWidth="1"/>
    <col min="16" max="16" width="10.5703125" style="21" bestFit="1" customWidth="1"/>
    <col min="17" max="17" width="13.5703125" style="21" bestFit="1" customWidth="1"/>
    <col min="18" max="19" width="10.42578125" style="21"/>
    <col min="20" max="20" width="11" style="21" bestFit="1" customWidth="1"/>
    <col min="21" max="21" width="8" style="21" bestFit="1" customWidth="1"/>
    <col min="22" max="22" width="7" style="21" bestFit="1" customWidth="1"/>
    <col min="23" max="23" width="8" style="21" bestFit="1" customWidth="1"/>
    <col min="24" max="24" width="8.7109375" style="21" bestFit="1" customWidth="1"/>
    <col min="25" max="25" width="8.85546875" style="21" bestFit="1" customWidth="1"/>
    <col min="26" max="16384" width="10.42578125" style="21"/>
  </cols>
  <sheetData>
    <row r="1" spans="1:25" x14ac:dyDescent="0.25">
      <c r="A1" s="21" t="s">
        <v>28</v>
      </c>
      <c r="B1" s="21" t="s">
        <v>29</v>
      </c>
      <c r="C1" s="21" t="s">
        <v>10</v>
      </c>
      <c r="D1" s="21" t="s">
        <v>11</v>
      </c>
      <c r="E1" s="21" t="s">
        <v>12</v>
      </c>
      <c r="F1" s="21" t="s">
        <v>13</v>
      </c>
      <c r="G1" s="21" t="s">
        <v>52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19</v>
      </c>
      <c r="N1" s="21" t="s">
        <v>20</v>
      </c>
      <c r="O1" s="21" t="s">
        <v>53</v>
      </c>
      <c r="P1" s="21" t="s">
        <v>54</v>
      </c>
      <c r="Q1" s="21" t="s">
        <v>21</v>
      </c>
      <c r="R1" s="21" t="s">
        <v>22</v>
      </c>
      <c r="S1" s="21" t="s">
        <v>23</v>
      </c>
      <c r="T1" s="21" t="s">
        <v>24</v>
      </c>
      <c r="U1" s="21" t="s">
        <v>25</v>
      </c>
      <c r="V1" s="21" t="s">
        <v>26</v>
      </c>
      <c r="W1" s="21" t="s">
        <v>27</v>
      </c>
      <c r="X1" s="22" t="s">
        <v>55</v>
      </c>
      <c r="Y1" s="22" t="s">
        <v>56</v>
      </c>
    </row>
    <row r="2" spans="1:25" x14ac:dyDescent="0.25">
      <c r="A2" s="21">
        <v>209753</v>
      </c>
      <c r="B2" s="23">
        <v>43896</v>
      </c>
      <c r="C2" s="21">
        <v>3376841</v>
      </c>
      <c r="D2" s="21" t="s">
        <v>43</v>
      </c>
      <c r="E2" s="21" t="s">
        <v>59</v>
      </c>
      <c r="F2" s="23">
        <v>43889</v>
      </c>
      <c r="G2" s="23"/>
      <c r="H2" s="21" t="s">
        <v>44</v>
      </c>
      <c r="I2" s="21" t="s">
        <v>38</v>
      </c>
      <c r="J2" s="21" t="s">
        <v>32</v>
      </c>
      <c r="K2" s="21">
        <v>7</v>
      </c>
      <c r="L2" s="21">
        <v>183</v>
      </c>
      <c r="M2" s="21">
        <v>112</v>
      </c>
      <c r="N2" s="21">
        <v>183</v>
      </c>
      <c r="Q2" s="21">
        <v>402.6</v>
      </c>
      <c r="S2" s="21">
        <v>10</v>
      </c>
      <c r="T2" s="21">
        <v>99.84</v>
      </c>
      <c r="U2" s="21">
        <v>512.44000000000005</v>
      </c>
      <c r="V2" s="21">
        <v>76.87</v>
      </c>
      <c r="W2" s="21">
        <v>589.30999999999995</v>
      </c>
    </row>
    <row r="3" spans="1:25" x14ac:dyDescent="0.25">
      <c r="A3" s="21">
        <v>209753</v>
      </c>
      <c r="B3" s="23">
        <v>43896</v>
      </c>
      <c r="C3" s="21">
        <v>3431499</v>
      </c>
      <c r="D3" s="21" t="s">
        <v>45</v>
      </c>
      <c r="E3" s="21" t="s">
        <v>46</v>
      </c>
      <c r="F3" s="23">
        <v>43887</v>
      </c>
      <c r="G3" s="23"/>
      <c r="H3" s="21" t="s">
        <v>36</v>
      </c>
      <c r="I3" s="21" t="s">
        <v>30</v>
      </c>
      <c r="J3" s="21" t="s">
        <v>32</v>
      </c>
      <c r="K3" s="21">
        <v>4</v>
      </c>
      <c r="L3" s="21">
        <v>1094</v>
      </c>
      <c r="M3" s="21">
        <v>2440</v>
      </c>
      <c r="N3" s="21">
        <v>2440</v>
      </c>
      <c r="Q3" s="21">
        <v>3050</v>
      </c>
      <c r="S3" s="21">
        <v>10</v>
      </c>
      <c r="T3" s="21">
        <v>756.4</v>
      </c>
      <c r="U3" s="21">
        <v>3816.4</v>
      </c>
      <c r="V3" s="21">
        <v>572.46</v>
      </c>
      <c r="W3" s="21">
        <v>4388.8599999999997</v>
      </c>
    </row>
    <row r="4" spans="1:25" x14ac:dyDescent="0.25">
      <c r="A4" s="21">
        <v>210277</v>
      </c>
      <c r="B4" s="23">
        <v>43903</v>
      </c>
      <c r="C4" s="21">
        <v>3437290</v>
      </c>
      <c r="D4" s="21" t="s">
        <v>47</v>
      </c>
      <c r="E4" s="21" t="s">
        <v>48</v>
      </c>
      <c r="F4" s="23">
        <v>43899</v>
      </c>
      <c r="G4" s="23"/>
      <c r="H4" s="21" t="s">
        <v>36</v>
      </c>
      <c r="I4" s="21" t="s">
        <v>30</v>
      </c>
      <c r="J4" s="21" t="s">
        <v>32</v>
      </c>
      <c r="K4" s="21">
        <v>3</v>
      </c>
      <c r="L4" s="21">
        <v>559</v>
      </c>
      <c r="M4" s="21">
        <v>1365</v>
      </c>
      <c r="N4" s="21">
        <v>1365</v>
      </c>
      <c r="Q4" s="21">
        <v>1706.25</v>
      </c>
      <c r="S4" s="21">
        <v>10</v>
      </c>
      <c r="T4" s="21">
        <v>397.56</v>
      </c>
      <c r="U4" s="21">
        <v>2113.81</v>
      </c>
      <c r="V4" s="21">
        <v>317.07</v>
      </c>
      <c r="W4" s="21">
        <v>2430.88</v>
      </c>
    </row>
    <row r="5" spans="1:25" ht="15.75" thickBot="1" x14ac:dyDescent="0.3">
      <c r="K5" s="15">
        <f t="shared" ref="K5:V5" si="0">SUM(K2:K4)</f>
        <v>14</v>
      </c>
      <c r="L5" s="15">
        <f t="shared" si="0"/>
        <v>1836</v>
      </c>
      <c r="M5" s="15"/>
      <c r="N5" s="15"/>
      <c r="O5" s="15">
        <f>SUM(M2:M4)</f>
        <v>3917</v>
      </c>
      <c r="P5" s="15"/>
      <c r="Q5" s="15">
        <f>SUM(N2:N4)</f>
        <v>3988</v>
      </c>
      <c r="R5" s="15">
        <f>SUM(Q2:Q4)</f>
        <v>5158.8500000000004</v>
      </c>
      <c r="S5" s="15">
        <f t="shared" si="0"/>
        <v>30</v>
      </c>
      <c r="T5" s="15">
        <f t="shared" si="0"/>
        <v>1253.8</v>
      </c>
      <c r="U5" s="15">
        <f t="shared" si="0"/>
        <v>6442.65</v>
      </c>
      <c r="V5" s="15">
        <f t="shared" si="0"/>
        <v>966.40000000000009</v>
      </c>
      <c r="W5" s="15">
        <f>SUM(W2:W4)</f>
        <v>7409.05</v>
      </c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H1" workbookViewId="0">
      <selection activeCell="K14" sqref="K14:W14"/>
    </sheetView>
  </sheetViews>
  <sheetFormatPr defaultColWidth="9.28515625" defaultRowHeight="15" x14ac:dyDescent="0.25"/>
  <cols>
    <col min="1" max="1" width="7" style="21" bestFit="1" customWidth="1"/>
    <col min="2" max="2" width="10.7109375" style="21" bestFit="1" customWidth="1"/>
    <col min="3" max="3" width="10.42578125" style="21" bestFit="1" customWidth="1"/>
    <col min="4" max="4" width="19.28515625" style="21" bestFit="1" customWidth="1"/>
    <col min="5" max="5" width="34.28515625" style="21" bestFit="1" customWidth="1"/>
    <col min="6" max="6" width="10.7109375" style="21" bestFit="1" customWidth="1"/>
    <col min="7" max="7" width="8.5703125" style="21" bestFit="1" customWidth="1"/>
    <col min="8" max="9" width="15.5703125" style="21" bestFit="1" customWidth="1"/>
    <col min="10" max="10" width="12.140625" style="21" bestFit="1" customWidth="1"/>
    <col min="11" max="11" width="4" style="21" bestFit="1" customWidth="1"/>
    <col min="12" max="12" width="8.5703125" style="21" bestFit="1" customWidth="1"/>
    <col min="13" max="13" width="8.42578125" style="21" bestFit="1" customWidth="1"/>
    <col min="14" max="14" width="8.85546875" style="21" bestFit="1" customWidth="1"/>
    <col min="15" max="15" width="9.28515625" style="21" bestFit="1" customWidth="1"/>
    <col min="16" max="16" width="10.5703125" style="21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2" width="8" style="21" bestFit="1" customWidth="1"/>
    <col min="23" max="23" width="9" style="21" bestFit="1" customWidth="1"/>
    <col min="24" max="24" width="8.7109375" style="21" bestFit="1" customWidth="1"/>
    <col min="25" max="25" width="8.85546875" style="21" bestFit="1" customWidth="1"/>
    <col min="26" max="16384" width="9.28515625" style="21"/>
  </cols>
  <sheetData>
    <row r="1" spans="1:25" x14ac:dyDescent="0.25">
      <c r="A1" s="21" t="s">
        <v>28</v>
      </c>
      <c r="B1" s="21" t="s">
        <v>29</v>
      </c>
      <c r="C1" s="21" t="s">
        <v>10</v>
      </c>
      <c r="D1" s="21" t="s">
        <v>11</v>
      </c>
      <c r="E1" s="21" t="s">
        <v>12</v>
      </c>
      <c r="F1" s="21" t="s">
        <v>13</v>
      </c>
      <c r="G1" s="21" t="s">
        <v>52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19</v>
      </c>
      <c r="N1" s="21" t="s">
        <v>20</v>
      </c>
      <c r="O1" s="21" t="s">
        <v>53</v>
      </c>
      <c r="P1" s="21" t="s">
        <v>54</v>
      </c>
      <c r="Q1" s="21" t="s">
        <v>21</v>
      </c>
      <c r="R1" s="21" t="s">
        <v>22</v>
      </c>
      <c r="S1" s="21" t="s">
        <v>23</v>
      </c>
      <c r="T1" s="21" t="s">
        <v>24</v>
      </c>
      <c r="U1" s="21" t="s">
        <v>25</v>
      </c>
      <c r="V1" s="21" t="s">
        <v>26</v>
      </c>
      <c r="W1" s="21" t="s">
        <v>27</v>
      </c>
      <c r="X1" s="22" t="s">
        <v>55</v>
      </c>
      <c r="Y1" s="22" t="s">
        <v>56</v>
      </c>
    </row>
    <row r="2" spans="1:25" x14ac:dyDescent="0.25">
      <c r="A2" s="21">
        <v>211168</v>
      </c>
      <c r="B2" s="23">
        <v>43914</v>
      </c>
      <c r="C2" s="21">
        <v>3352619</v>
      </c>
      <c r="D2" s="21" t="s">
        <v>60</v>
      </c>
      <c r="E2" s="21" t="s">
        <v>49</v>
      </c>
      <c r="F2" s="23">
        <v>43910</v>
      </c>
      <c r="G2" s="23"/>
      <c r="H2" s="21" t="s">
        <v>38</v>
      </c>
      <c r="I2" s="21" t="s">
        <v>30</v>
      </c>
      <c r="J2" s="21" t="s">
        <v>32</v>
      </c>
      <c r="K2" s="21">
        <v>26</v>
      </c>
      <c r="L2" s="21">
        <v>523</v>
      </c>
      <c r="M2" s="21">
        <v>811</v>
      </c>
      <c r="N2" s="21">
        <v>811</v>
      </c>
      <c r="Q2" s="21">
        <v>1622</v>
      </c>
      <c r="S2" s="21">
        <v>10</v>
      </c>
      <c r="T2" s="21">
        <v>377.93</v>
      </c>
      <c r="U2" s="21">
        <v>2009.93</v>
      </c>
      <c r="V2" s="21">
        <v>301.49</v>
      </c>
      <c r="W2" s="21">
        <v>2311.42</v>
      </c>
    </row>
    <row r="3" spans="1:25" x14ac:dyDescent="0.25">
      <c r="A3" s="21">
        <v>210866</v>
      </c>
      <c r="B3" s="23">
        <v>43910</v>
      </c>
      <c r="C3" s="21">
        <v>3352596</v>
      </c>
      <c r="D3" s="21" t="s">
        <v>60</v>
      </c>
      <c r="E3" s="21" t="s">
        <v>49</v>
      </c>
      <c r="F3" s="23">
        <v>43906</v>
      </c>
      <c r="G3" s="23"/>
      <c r="H3" s="21" t="s">
        <v>38</v>
      </c>
      <c r="I3" s="21" t="s">
        <v>30</v>
      </c>
      <c r="J3" s="21" t="s">
        <v>32</v>
      </c>
      <c r="K3" s="21">
        <v>8</v>
      </c>
      <c r="L3" s="21">
        <v>139</v>
      </c>
      <c r="M3" s="21">
        <v>235</v>
      </c>
      <c r="N3" s="21">
        <v>235</v>
      </c>
      <c r="Q3" s="21">
        <v>470</v>
      </c>
      <c r="S3" s="21">
        <v>10</v>
      </c>
      <c r="T3" s="21">
        <v>109.51</v>
      </c>
      <c r="U3" s="21">
        <v>589.51</v>
      </c>
      <c r="V3" s="21">
        <v>88.43</v>
      </c>
      <c r="W3" s="21">
        <v>677.94</v>
      </c>
    </row>
    <row r="4" spans="1:25" x14ac:dyDescent="0.25">
      <c r="A4" s="21">
        <v>209754</v>
      </c>
      <c r="B4" s="23">
        <v>43896</v>
      </c>
      <c r="C4" s="21">
        <v>3352618</v>
      </c>
      <c r="D4" s="21" t="s">
        <v>60</v>
      </c>
      <c r="E4" s="21" t="s">
        <v>49</v>
      </c>
      <c r="F4" s="23">
        <v>43889</v>
      </c>
      <c r="G4" s="23"/>
      <c r="H4" s="21" t="s">
        <v>38</v>
      </c>
      <c r="I4" s="21" t="s">
        <v>30</v>
      </c>
      <c r="J4" s="21" t="s">
        <v>32</v>
      </c>
      <c r="K4" s="21">
        <v>4</v>
      </c>
      <c r="L4" s="21">
        <v>81</v>
      </c>
      <c r="M4" s="21">
        <v>344</v>
      </c>
      <c r="N4" s="21">
        <v>344</v>
      </c>
      <c r="Q4" s="21">
        <v>688</v>
      </c>
      <c r="S4" s="21">
        <v>10</v>
      </c>
      <c r="T4" s="21">
        <v>170.62</v>
      </c>
      <c r="U4" s="21">
        <v>868.62</v>
      </c>
      <c r="V4" s="21">
        <v>130.29</v>
      </c>
      <c r="W4" s="21">
        <v>998.91</v>
      </c>
    </row>
    <row r="5" spans="1:25" x14ac:dyDescent="0.25">
      <c r="A5" s="21">
        <v>209754</v>
      </c>
      <c r="B5" s="23">
        <v>43896</v>
      </c>
      <c r="C5" s="21">
        <v>3436378</v>
      </c>
      <c r="D5" s="21" t="s">
        <v>61</v>
      </c>
      <c r="E5" s="21" t="s">
        <v>60</v>
      </c>
      <c r="F5" s="23">
        <v>43888</v>
      </c>
      <c r="G5" s="23"/>
      <c r="H5" s="21" t="s">
        <v>30</v>
      </c>
      <c r="I5" s="21" t="s">
        <v>38</v>
      </c>
      <c r="J5" s="21" t="s">
        <v>32</v>
      </c>
      <c r="K5" s="21">
        <v>8</v>
      </c>
      <c r="L5" s="21">
        <v>141</v>
      </c>
      <c r="M5" s="21">
        <v>44</v>
      </c>
      <c r="N5" s="21">
        <v>141</v>
      </c>
      <c r="Q5" s="21">
        <v>282</v>
      </c>
      <c r="S5" s="21">
        <v>10</v>
      </c>
      <c r="T5" s="21">
        <v>69.94</v>
      </c>
      <c r="U5" s="21">
        <v>361.94</v>
      </c>
      <c r="V5" s="21">
        <v>54.29</v>
      </c>
      <c r="W5" s="21">
        <v>416.23</v>
      </c>
    </row>
    <row r="6" spans="1:25" x14ac:dyDescent="0.25">
      <c r="A6" s="21">
        <v>210278</v>
      </c>
      <c r="B6" s="23">
        <v>43903</v>
      </c>
      <c r="C6" s="21">
        <v>3352594</v>
      </c>
      <c r="D6" s="21" t="s">
        <v>60</v>
      </c>
      <c r="E6" s="21" t="s">
        <v>49</v>
      </c>
      <c r="F6" s="23">
        <v>43895</v>
      </c>
      <c r="G6" s="23"/>
      <c r="H6" s="21" t="s">
        <v>38</v>
      </c>
      <c r="I6" s="21" t="s">
        <v>30</v>
      </c>
      <c r="J6" s="21" t="s">
        <v>32</v>
      </c>
      <c r="K6" s="21">
        <v>6</v>
      </c>
      <c r="L6" s="21">
        <v>122</v>
      </c>
      <c r="M6" s="21">
        <v>187</v>
      </c>
      <c r="N6" s="21">
        <v>187</v>
      </c>
      <c r="Q6" s="21">
        <v>374</v>
      </c>
      <c r="S6" s="21">
        <v>10</v>
      </c>
      <c r="T6" s="21">
        <v>87.14</v>
      </c>
      <c r="U6" s="21">
        <v>471.14</v>
      </c>
      <c r="V6" s="21">
        <v>70.67</v>
      </c>
      <c r="W6" s="21">
        <v>541.80999999999995</v>
      </c>
    </row>
    <row r="7" spans="1:25" x14ac:dyDescent="0.25">
      <c r="A7" s="21">
        <v>209754</v>
      </c>
      <c r="B7" s="23">
        <v>43896</v>
      </c>
      <c r="C7" s="21">
        <v>3352602</v>
      </c>
      <c r="D7" s="21" t="s">
        <v>60</v>
      </c>
      <c r="E7" s="21" t="s">
        <v>49</v>
      </c>
      <c r="F7" s="23">
        <v>43887</v>
      </c>
      <c r="G7" s="23"/>
      <c r="H7" s="21" t="s">
        <v>38</v>
      </c>
      <c r="I7" s="21" t="s">
        <v>30</v>
      </c>
      <c r="J7" s="21" t="s">
        <v>32</v>
      </c>
      <c r="K7" s="21">
        <v>7</v>
      </c>
      <c r="L7" s="21">
        <v>142</v>
      </c>
      <c r="M7" s="21">
        <v>243</v>
      </c>
      <c r="N7" s="21">
        <v>243</v>
      </c>
      <c r="Q7" s="21">
        <v>486</v>
      </c>
      <c r="S7" s="21">
        <v>10</v>
      </c>
      <c r="T7" s="21">
        <v>120.53</v>
      </c>
      <c r="U7" s="21">
        <v>616.53</v>
      </c>
      <c r="V7" s="21">
        <v>92.48</v>
      </c>
      <c r="W7" s="21">
        <v>709.01</v>
      </c>
    </row>
    <row r="8" spans="1:25" x14ac:dyDescent="0.25">
      <c r="A8" s="21">
        <v>210564</v>
      </c>
      <c r="B8" s="23">
        <v>43907</v>
      </c>
      <c r="C8" s="21">
        <v>3352595</v>
      </c>
      <c r="D8" s="21" t="s">
        <v>60</v>
      </c>
      <c r="E8" s="21" t="s">
        <v>49</v>
      </c>
      <c r="F8" s="23">
        <v>43901</v>
      </c>
      <c r="G8" s="23"/>
      <c r="H8" s="21" t="s">
        <v>38</v>
      </c>
      <c r="I8" s="21" t="s">
        <v>30</v>
      </c>
      <c r="J8" s="21" t="s">
        <v>32</v>
      </c>
      <c r="K8" s="21">
        <v>26</v>
      </c>
      <c r="L8" s="21">
        <v>521</v>
      </c>
      <c r="M8" s="21">
        <v>806</v>
      </c>
      <c r="N8" s="21">
        <v>806</v>
      </c>
      <c r="Q8" s="21">
        <v>1612</v>
      </c>
      <c r="S8" s="21">
        <v>10</v>
      </c>
      <c r="T8" s="21">
        <v>375.6</v>
      </c>
      <c r="U8" s="21">
        <v>1997.6</v>
      </c>
      <c r="V8" s="21">
        <v>299.64</v>
      </c>
      <c r="W8" s="21">
        <v>2297.2399999999998</v>
      </c>
    </row>
    <row r="9" spans="1:25" x14ac:dyDescent="0.25">
      <c r="A9" s="21">
        <v>210018</v>
      </c>
      <c r="B9" s="23">
        <v>43900</v>
      </c>
      <c r="C9" s="21">
        <v>3237026</v>
      </c>
      <c r="D9" s="21" t="s">
        <v>50</v>
      </c>
      <c r="E9" s="21" t="s">
        <v>60</v>
      </c>
      <c r="F9" s="23">
        <v>43894</v>
      </c>
      <c r="G9" s="23"/>
      <c r="H9" s="21" t="s">
        <v>33</v>
      </c>
      <c r="I9" s="21" t="s">
        <v>38</v>
      </c>
      <c r="J9" s="21" t="s">
        <v>32</v>
      </c>
      <c r="K9" s="21">
        <v>7</v>
      </c>
      <c r="L9" s="21">
        <v>85</v>
      </c>
      <c r="M9" s="21">
        <v>160</v>
      </c>
      <c r="N9" s="21">
        <v>160</v>
      </c>
      <c r="Q9" s="21">
        <v>312</v>
      </c>
      <c r="S9" s="21">
        <v>10</v>
      </c>
      <c r="T9" s="21">
        <v>72.7</v>
      </c>
      <c r="U9" s="21">
        <v>394.7</v>
      </c>
      <c r="V9" s="21">
        <v>59.21</v>
      </c>
      <c r="W9" s="21">
        <v>453.91</v>
      </c>
    </row>
    <row r="10" spans="1:25" x14ac:dyDescent="0.25">
      <c r="A10" s="21">
        <v>210278</v>
      </c>
      <c r="B10" s="23">
        <v>43903</v>
      </c>
      <c r="C10" s="21">
        <v>3427505</v>
      </c>
      <c r="D10" s="21" t="s">
        <v>61</v>
      </c>
      <c r="E10" s="21" t="s">
        <v>51</v>
      </c>
      <c r="F10" s="23">
        <v>43896</v>
      </c>
      <c r="G10" s="23"/>
      <c r="H10" s="21" t="s">
        <v>30</v>
      </c>
      <c r="I10" s="21" t="s">
        <v>33</v>
      </c>
      <c r="J10" s="21" t="s">
        <v>32</v>
      </c>
      <c r="K10" s="21">
        <v>10</v>
      </c>
      <c r="L10" s="21">
        <v>63</v>
      </c>
      <c r="M10" s="21">
        <v>150</v>
      </c>
      <c r="N10" s="21">
        <v>150</v>
      </c>
      <c r="Q10" s="21">
        <v>330</v>
      </c>
      <c r="S10" s="21">
        <v>10</v>
      </c>
      <c r="T10" s="21">
        <v>76.89</v>
      </c>
      <c r="U10" s="21">
        <v>416.89</v>
      </c>
      <c r="V10" s="21">
        <v>62.53</v>
      </c>
      <c r="W10" s="21">
        <v>479.42</v>
      </c>
    </row>
    <row r="11" spans="1:25" x14ac:dyDescent="0.25">
      <c r="A11" s="21">
        <v>211422</v>
      </c>
      <c r="B11" s="23">
        <v>43915</v>
      </c>
      <c r="C11" s="21">
        <v>3427506</v>
      </c>
      <c r="D11" s="21" t="s">
        <v>61</v>
      </c>
      <c r="E11" s="21" t="s">
        <v>62</v>
      </c>
      <c r="F11" s="23">
        <v>43910</v>
      </c>
      <c r="G11" s="23"/>
      <c r="H11" s="21" t="s">
        <v>30</v>
      </c>
      <c r="I11" s="21" t="s">
        <v>36</v>
      </c>
      <c r="J11" s="21" t="s">
        <v>32</v>
      </c>
      <c r="K11" s="21">
        <v>2</v>
      </c>
      <c r="L11" s="21">
        <v>14</v>
      </c>
      <c r="M11" s="21">
        <v>22</v>
      </c>
      <c r="N11" s="21">
        <v>22</v>
      </c>
      <c r="Q11" s="21">
        <v>165</v>
      </c>
      <c r="S11" s="21">
        <v>10</v>
      </c>
      <c r="T11" s="21">
        <v>38.450000000000003</v>
      </c>
      <c r="U11" s="21">
        <v>213.45</v>
      </c>
      <c r="V11" s="21">
        <v>32.020000000000003</v>
      </c>
      <c r="W11" s="21">
        <v>245.47</v>
      </c>
    </row>
    <row r="12" spans="1:25" x14ac:dyDescent="0.25">
      <c r="A12" s="21">
        <v>210018</v>
      </c>
      <c r="B12" s="23">
        <v>43900</v>
      </c>
      <c r="C12" s="21">
        <v>3424554</v>
      </c>
      <c r="D12" s="21" t="s">
        <v>61</v>
      </c>
      <c r="E12" s="21" t="s">
        <v>62</v>
      </c>
      <c r="F12" s="23">
        <v>43894</v>
      </c>
      <c r="G12" s="23"/>
      <c r="H12" s="21" t="s">
        <v>30</v>
      </c>
      <c r="I12" s="21" t="s">
        <v>36</v>
      </c>
      <c r="J12" s="21" t="s">
        <v>32</v>
      </c>
      <c r="K12" s="21">
        <v>9</v>
      </c>
      <c r="L12" s="21">
        <v>67</v>
      </c>
      <c r="M12" s="21">
        <v>296</v>
      </c>
      <c r="N12" s="21">
        <v>296</v>
      </c>
      <c r="Q12" s="21">
        <v>370</v>
      </c>
      <c r="S12" s="21">
        <v>10</v>
      </c>
      <c r="T12" s="21">
        <v>86.21</v>
      </c>
      <c r="U12" s="21">
        <v>466.21</v>
      </c>
      <c r="V12" s="21">
        <v>69.930000000000007</v>
      </c>
      <c r="W12" s="21">
        <v>536.14</v>
      </c>
    </row>
    <row r="13" spans="1:25" x14ac:dyDescent="0.25">
      <c r="A13" s="21">
        <v>209754</v>
      </c>
      <c r="B13" s="23">
        <v>43896</v>
      </c>
      <c r="C13" s="21">
        <v>3427515</v>
      </c>
      <c r="D13" s="21" t="s">
        <v>61</v>
      </c>
      <c r="E13" s="21" t="s">
        <v>62</v>
      </c>
      <c r="F13" s="23">
        <v>43893</v>
      </c>
      <c r="G13" s="23"/>
      <c r="H13" s="21" t="s">
        <v>30</v>
      </c>
      <c r="I13" s="21" t="s">
        <v>36</v>
      </c>
      <c r="J13" s="21" t="s">
        <v>32</v>
      </c>
      <c r="K13" s="21">
        <v>24</v>
      </c>
      <c r="L13" s="21">
        <v>145</v>
      </c>
      <c r="M13" s="21">
        <v>191</v>
      </c>
      <c r="N13" s="21">
        <v>191</v>
      </c>
      <c r="Q13" s="21">
        <v>238.75</v>
      </c>
      <c r="S13" s="21">
        <v>10</v>
      </c>
      <c r="T13" s="21">
        <v>59.21</v>
      </c>
      <c r="U13" s="21">
        <v>307.95999999999998</v>
      </c>
      <c r="V13" s="21">
        <v>46.19</v>
      </c>
      <c r="W13" s="21">
        <v>354.15</v>
      </c>
    </row>
    <row r="14" spans="1:25" ht="15.75" thickBot="1" x14ac:dyDescent="0.3">
      <c r="K14" s="15">
        <f t="shared" ref="K14:V14" si="0">SUM(K2:K13)</f>
        <v>137</v>
      </c>
      <c r="L14" s="15">
        <f t="shared" si="0"/>
        <v>2043</v>
      </c>
      <c r="M14" s="15">
        <f t="shared" si="0"/>
        <v>3489</v>
      </c>
      <c r="N14" s="15">
        <f t="shared" si="0"/>
        <v>3586</v>
      </c>
      <c r="O14" s="15"/>
      <c r="P14" s="15"/>
      <c r="Q14" s="15">
        <f t="shared" si="0"/>
        <v>6949.75</v>
      </c>
      <c r="R14" s="15"/>
      <c r="S14" s="15">
        <f t="shared" si="0"/>
        <v>120</v>
      </c>
      <c r="T14" s="15">
        <f t="shared" si="0"/>
        <v>1644.7300000000002</v>
      </c>
      <c r="U14" s="15">
        <f t="shared" si="0"/>
        <v>8714.48</v>
      </c>
      <c r="V14" s="15">
        <f t="shared" si="0"/>
        <v>1307.17</v>
      </c>
      <c r="W14" s="15">
        <f>SUM(W2:W13)</f>
        <v>10021.649999999998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I1" workbookViewId="0">
      <selection activeCell="E6" sqref="E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5703125" bestFit="1" customWidth="1"/>
    <col min="5" max="5" width="27.710937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52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53</v>
      </c>
      <c r="P1" s="17" t="s">
        <v>54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55</v>
      </c>
      <c r="Y1" s="18" t="s">
        <v>56</v>
      </c>
    </row>
    <row r="2" spans="1:25" x14ac:dyDescent="0.25">
      <c r="A2">
        <v>211423</v>
      </c>
      <c r="B2" s="14">
        <v>43915</v>
      </c>
      <c r="C2">
        <v>3427507</v>
      </c>
      <c r="D2" t="s">
        <v>61</v>
      </c>
      <c r="E2" t="s">
        <v>60</v>
      </c>
      <c r="F2" s="14">
        <v>43910</v>
      </c>
      <c r="G2" s="19"/>
      <c r="H2" t="s">
        <v>30</v>
      </c>
      <c r="I2" t="s">
        <v>38</v>
      </c>
      <c r="J2" t="s">
        <v>32</v>
      </c>
      <c r="K2">
        <v>36</v>
      </c>
      <c r="L2">
        <v>236</v>
      </c>
      <c r="M2">
        <v>560</v>
      </c>
      <c r="N2">
        <v>560</v>
      </c>
      <c r="O2" s="17"/>
      <c r="P2" s="17"/>
      <c r="Q2">
        <v>1120</v>
      </c>
      <c r="R2" s="17"/>
      <c r="S2">
        <v>10</v>
      </c>
      <c r="T2">
        <v>260.95999999999998</v>
      </c>
      <c r="U2">
        <v>1390.96</v>
      </c>
      <c r="V2">
        <v>208.64</v>
      </c>
      <c r="W2">
        <v>1599.6</v>
      </c>
    </row>
    <row r="3" spans="1:25" x14ac:dyDescent="0.25">
      <c r="A3">
        <v>210867</v>
      </c>
      <c r="B3" s="14">
        <v>43910</v>
      </c>
      <c r="C3">
        <v>3152721</v>
      </c>
      <c r="D3" s="17" t="s">
        <v>61</v>
      </c>
      <c r="E3" s="17" t="s">
        <v>60</v>
      </c>
      <c r="F3" s="14">
        <v>43903</v>
      </c>
      <c r="G3" s="19"/>
      <c r="H3" t="s">
        <v>30</v>
      </c>
      <c r="I3" t="s">
        <v>38</v>
      </c>
      <c r="J3" t="s">
        <v>32</v>
      </c>
      <c r="K3">
        <v>12</v>
      </c>
      <c r="L3">
        <v>70</v>
      </c>
      <c r="M3">
        <v>87</v>
      </c>
      <c r="N3">
        <v>87</v>
      </c>
      <c r="O3" s="17"/>
      <c r="P3" s="17"/>
      <c r="Q3">
        <v>174</v>
      </c>
      <c r="R3" s="17"/>
      <c r="S3">
        <v>10</v>
      </c>
      <c r="T3">
        <v>40.54</v>
      </c>
      <c r="U3">
        <v>224.54</v>
      </c>
      <c r="V3">
        <v>33.68</v>
      </c>
      <c r="W3">
        <v>258.22000000000003</v>
      </c>
    </row>
    <row r="4" spans="1:25" x14ac:dyDescent="0.25">
      <c r="A4">
        <v>210867</v>
      </c>
      <c r="B4" s="14">
        <v>43910</v>
      </c>
      <c r="C4">
        <v>3152720</v>
      </c>
      <c r="D4" s="17" t="s">
        <v>61</v>
      </c>
      <c r="E4" s="17" t="s">
        <v>60</v>
      </c>
      <c r="F4" s="14">
        <v>43903</v>
      </c>
      <c r="G4" s="19"/>
      <c r="H4" t="s">
        <v>30</v>
      </c>
      <c r="I4" t="s">
        <v>38</v>
      </c>
      <c r="J4" t="s">
        <v>32</v>
      </c>
      <c r="K4">
        <v>52</v>
      </c>
      <c r="L4">
        <v>291</v>
      </c>
      <c r="M4">
        <v>708</v>
      </c>
      <c r="N4">
        <v>708</v>
      </c>
      <c r="O4" s="17"/>
      <c r="P4" s="17"/>
      <c r="Q4">
        <v>1416</v>
      </c>
      <c r="R4" s="17"/>
      <c r="S4">
        <v>10</v>
      </c>
      <c r="T4">
        <v>329.93</v>
      </c>
      <c r="U4">
        <v>1755.93</v>
      </c>
      <c r="V4">
        <v>263.39</v>
      </c>
      <c r="W4">
        <v>2019.32</v>
      </c>
    </row>
    <row r="5" spans="1:25" x14ac:dyDescent="0.25">
      <c r="A5">
        <v>209755</v>
      </c>
      <c r="B5" s="14">
        <v>43896</v>
      </c>
      <c r="C5">
        <v>3427516</v>
      </c>
      <c r="D5" s="17" t="s">
        <v>61</v>
      </c>
      <c r="E5" s="17" t="s">
        <v>60</v>
      </c>
      <c r="F5" s="14">
        <v>43893</v>
      </c>
      <c r="G5" s="19"/>
      <c r="H5" t="s">
        <v>30</v>
      </c>
      <c r="I5" t="s">
        <v>38</v>
      </c>
      <c r="J5" t="s">
        <v>32</v>
      </c>
      <c r="K5">
        <v>1</v>
      </c>
      <c r="L5">
        <v>4</v>
      </c>
      <c r="M5">
        <v>11</v>
      </c>
      <c r="N5">
        <v>11</v>
      </c>
      <c r="O5" s="17"/>
      <c r="P5" s="17"/>
      <c r="Q5">
        <v>165</v>
      </c>
      <c r="R5" s="17"/>
      <c r="S5">
        <v>10</v>
      </c>
      <c r="T5">
        <v>40.92</v>
      </c>
      <c r="U5">
        <v>215.92</v>
      </c>
      <c r="V5">
        <v>32.39</v>
      </c>
      <c r="W5">
        <v>248.31</v>
      </c>
    </row>
    <row r="6" spans="1:25" x14ac:dyDescent="0.25">
      <c r="A6">
        <v>209755</v>
      </c>
      <c r="B6" s="14">
        <v>43896</v>
      </c>
      <c r="C6">
        <v>3427517</v>
      </c>
      <c r="D6" s="17" t="s">
        <v>61</v>
      </c>
      <c r="E6" s="17" t="s">
        <v>60</v>
      </c>
      <c r="F6" s="14">
        <v>43893</v>
      </c>
      <c r="G6" s="19"/>
      <c r="H6" t="s">
        <v>30</v>
      </c>
      <c r="I6" t="s">
        <v>38</v>
      </c>
      <c r="J6" t="s">
        <v>32</v>
      </c>
      <c r="K6">
        <v>42</v>
      </c>
      <c r="L6">
        <v>212</v>
      </c>
      <c r="M6">
        <v>455</v>
      </c>
      <c r="N6">
        <v>455</v>
      </c>
      <c r="O6" s="17"/>
      <c r="P6" s="17"/>
      <c r="Q6">
        <v>910</v>
      </c>
      <c r="R6" s="17"/>
      <c r="S6">
        <v>10</v>
      </c>
      <c r="T6">
        <v>225.68</v>
      </c>
      <c r="U6">
        <v>1145.68</v>
      </c>
      <c r="V6">
        <v>171.85</v>
      </c>
      <c r="W6">
        <v>1317.53</v>
      </c>
    </row>
    <row r="7" spans="1:25" ht="15.75" thickBot="1" x14ac:dyDescent="0.3">
      <c r="G7" s="17"/>
      <c r="K7" s="15">
        <f t="shared" ref="K7:V7" si="0">SUM(K2:K6)</f>
        <v>143</v>
      </c>
      <c r="L7" s="15">
        <f t="shared" si="0"/>
        <v>813</v>
      </c>
      <c r="M7" s="15">
        <f t="shared" si="0"/>
        <v>1821</v>
      </c>
      <c r="N7" s="15">
        <f t="shared" si="0"/>
        <v>1821</v>
      </c>
      <c r="O7" s="15"/>
      <c r="P7" s="15"/>
      <c r="Q7" s="15">
        <f t="shared" si="0"/>
        <v>3785</v>
      </c>
      <c r="R7" s="15"/>
      <c r="S7" s="15">
        <f t="shared" si="0"/>
        <v>50</v>
      </c>
      <c r="T7" s="15">
        <f t="shared" si="0"/>
        <v>898.03</v>
      </c>
      <c r="U7" s="15">
        <f t="shared" si="0"/>
        <v>4733.0300000000007</v>
      </c>
      <c r="V7" s="15">
        <f t="shared" si="0"/>
        <v>709.95</v>
      </c>
      <c r="W7" s="15">
        <f>SUM(W2:W6)</f>
        <v>5442.98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2020-04-03T11:18:40Z</dcterms:modified>
</cp:coreProperties>
</file>