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activeTab="4"/>
  </bookViews>
  <sheets>
    <sheet name="SUMMARY" sheetId="5" r:id="rId1"/>
    <sheet name="WaybillsMAA001" sheetId="1" r:id="rId2"/>
    <sheet name="WaybillsMFJ001" sheetId="2" state="hidden" r:id="rId3"/>
    <sheet name="WaybillsMAP001" sheetId="3" r:id="rId4"/>
    <sheet name="WaybillsMAP002" sheetId="4" r:id="rId5"/>
    <sheet name="WaybillsMAF001" sheetId="7" state="hidden" r:id="rId6"/>
  </sheets>
  <definedNames>
    <definedName name="_xlnm._FilterDatabase" localSheetId="1" hidden="1">WaybillsMAA001!$A$1:$Y$41</definedName>
    <definedName name="_xlnm._FilterDatabase" localSheetId="3" hidden="1">WaybillsMAP001!$A$1:$Y$22</definedName>
  </definedNames>
  <calcPr calcId="145621"/>
</workbook>
</file>

<file path=xl/calcChain.xml><?xml version="1.0" encoding="utf-8"?>
<calcChain xmlns="http://schemas.openxmlformats.org/spreadsheetml/2006/main">
  <c r="K7" i="4" l="1"/>
  <c r="L7" i="4"/>
  <c r="M7" i="4"/>
  <c r="N7" i="4"/>
  <c r="Q7" i="4"/>
  <c r="S7" i="4"/>
  <c r="T7" i="4"/>
  <c r="U7" i="4"/>
  <c r="V7" i="4"/>
  <c r="W7" i="4"/>
  <c r="B5" i="5" s="1"/>
  <c r="K22" i="3"/>
  <c r="L22" i="3"/>
  <c r="M22" i="3"/>
  <c r="N22" i="3"/>
  <c r="Q22" i="3"/>
  <c r="S22" i="3"/>
  <c r="T22" i="3"/>
  <c r="U22" i="3"/>
  <c r="V22" i="3"/>
  <c r="W22" i="3"/>
  <c r="B4" i="5" s="1"/>
  <c r="K41" i="1"/>
  <c r="L41" i="1"/>
  <c r="M41" i="1"/>
  <c r="N41" i="1"/>
  <c r="Q41" i="1"/>
  <c r="R41" i="1"/>
  <c r="S41" i="1"/>
  <c r="T41" i="1"/>
  <c r="U41" i="1"/>
  <c r="V41" i="1"/>
  <c r="W41" i="1"/>
  <c r="B2" i="5" s="1"/>
  <c r="B6" i="5" l="1"/>
  <c r="B9" i="5" s="1"/>
</calcChain>
</file>

<file path=xl/sharedStrings.xml><?xml version="1.0" encoding="utf-8"?>
<sst xmlns="http://schemas.openxmlformats.org/spreadsheetml/2006/main" count="396" uniqueCount="52">
  <si>
    <t>MAA001</t>
  </si>
  <si>
    <t>MFJ001</t>
  </si>
  <si>
    <t>MAP001</t>
  </si>
  <si>
    <t>MAP002</t>
  </si>
  <si>
    <t>TOTAL</t>
  </si>
  <si>
    <t>BALANCE DUE</t>
  </si>
  <si>
    <t>WaybillNo</t>
  </si>
  <si>
    <t>Sender</t>
  </si>
  <si>
    <t>Receiver</t>
  </si>
  <si>
    <t>ColDate</t>
  </si>
  <si>
    <t>Origin</t>
  </si>
  <si>
    <t>Dest</t>
  </si>
  <si>
    <t>Service</t>
  </si>
  <si>
    <t>Pcs</t>
  </si>
  <si>
    <t>VolMass</t>
  </si>
  <si>
    <t>ActMass</t>
  </si>
  <si>
    <t>ChgMass</t>
  </si>
  <si>
    <t>FreightCharge</t>
  </si>
  <si>
    <t>DocCharge</t>
  </si>
  <si>
    <t>FuelCharge</t>
  </si>
  <si>
    <t>ExclVat</t>
  </si>
  <si>
    <t>Vat</t>
  </si>
  <si>
    <t>InclVat</t>
  </si>
  <si>
    <t>InvNo</t>
  </si>
  <si>
    <t>InvDate</t>
  </si>
  <si>
    <t>JOHANNESBURG</t>
  </si>
  <si>
    <t>CAPE TOWN</t>
  </si>
  <si>
    <t>Road Freight</t>
  </si>
  <si>
    <t>DURBAN</t>
  </si>
  <si>
    <t>ATM SOLUTIONS JHB</t>
  </si>
  <si>
    <t>PORT ELIZABETH</t>
  </si>
  <si>
    <t>BLOEMFONTEIN</t>
  </si>
  <si>
    <t>PRIONTEX DBN</t>
  </si>
  <si>
    <t>ATM SOLUTIONS PLZ</t>
  </si>
  <si>
    <t>ATM SOLUTIONS CPT</t>
  </si>
  <si>
    <t>ATM SOLUTIONS BFN</t>
  </si>
  <si>
    <t>RegCharge</t>
  </si>
  <si>
    <t>MARCH 2023</t>
  </si>
  <si>
    <t>MOSSEL BAY</t>
  </si>
  <si>
    <t>FRESENIUS KABI MAN SA PLZ</t>
  </si>
  <si>
    <t>PodDate</t>
  </si>
  <si>
    <t>KgCharge</t>
  </si>
  <si>
    <t>MinCharge</t>
  </si>
  <si>
    <t>Cr AMNT</t>
  </si>
  <si>
    <t>Dr AMNT</t>
  </si>
  <si>
    <t xml:space="preserve">ATM SOLUTIONS DBN </t>
  </si>
  <si>
    <t xml:space="preserve">ATM SOLUTIONS JHB </t>
  </si>
  <si>
    <t>ATM SOLUTIONS MOSSEL BAY</t>
  </si>
  <si>
    <t>PRIONTEX CAPE</t>
  </si>
  <si>
    <t>PRIONTEX</t>
  </si>
  <si>
    <t>PRIONTEX PE</t>
  </si>
  <si>
    <t xml:space="preserve">PRIONTEX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</si>
</sst>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7" fontId="0" fillId="0" borderId="0" xfId="0" quotePrefix="1" applyNumberFormat="1"/>
    <xf numFmtId="0" fontId="0" fillId="0" borderId="1" xfId="0" applyBorder="1"/>
    <xf numFmtId="0" fontId="2" fillId="0" borderId="1" xfId="0" applyFont="1" applyBorder="1"/>
    <xf numFmtId="43" fontId="2" fillId="0" borderId="0" xfId="1" applyFont="1"/>
    <xf numFmtId="43" fontId="0" fillId="0" borderId="0" xfId="1" applyFont="1"/>
    <xf numFmtId="43" fontId="2" fillId="0" borderId="1" xfId="1" applyFont="1" applyBorder="1"/>
    <xf numFmtId="43" fontId="3" fillId="0" borderId="1" xfId="1" applyFont="1" applyBorder="1"/>
    <xf numFmtId="43" fontId="0" fillId="0" borderId="1" xfId="1" applyFont="1" applyBorder="1"/>
    <xf numFmtId="14" fontId="0" fillId="0" borderId="0" xfId="0" applyNumberFormat="1"/>
    <xf numFmtId="0" fontId="2" fillId="0" borderId="2" xfId="0" applyFont="1" applyBorder="1"/>
    <xf numFmtId="0" fontId="0" fillId="0" borderId="0" xfId="0"/>
    <xf numFmtId="0" fontId="4" fillId="0" borderId="0" xfId="0" applyFont="1"/>
    <xf numFmtId="14" fontId="0" fillId="0" borderId="0" xfId="0" applyNumberFormat="1"/>
    <xf numFmtId="0" fontId="0" fillId="0" borderId="0" xfId="0"/>
    <xf numFmtId="0" fontId="4" fillId="0" borderId="0" xfId="0" applyFont="1"/>
    <xf numFmtId="1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6" sqref="B6"/>
    </sheetView>
  </sheetViews>
  <sheetFormatPr defaultRowHeight="15" x14ac:dyDescent="0.25"/>
  <cols>
    <col min="1" max="1" width="23" customWidth="1"/>
    <col min="2" max="2" width="11.42578125" style="6" bestFit="1" customWidth="1"/>
  </cols>
  <sheetData>
    <row r="1" spans="1:2" x14ac:dyDescent="0.3">
      <c r="A1" s="2" t="s">
        <v>37</v>
      </c>
    </row>
    <row r="2" spans="1:2" x14ac:dyDescent="0.3">
      <c r="A2" s="3" t="s">
        <v>0</v>
      </c>
      <c r="B2" s="8">
        <f>WaybillsMAA001!W41</f>
        <v>68581.539999999994</v>
      </c>
    </row>
    <row r="3" spans="1:2" x14ac:dyDescent="0.3">
      <c r="A3" s="3" t="s">
        <v>1</v>
      </c>
      <c r="B3" s="9">
        <v>0</v>
      </c>
    </row>
    <row r="4" spans="1:2" x14ac:dyDescent="0.3">
      <c r="A4" s="3" t="s">
        <v>2</v>
      </c>
      <c r="B4" s="9">
        <f>WaybillsMAP001!W22</f>
        <v>47110.8</v>
      </c>
    </row>
    <row r="5" spans="1:2" x14ac:dyDescent="0.3">
      <c r="A5" s="3" t="s">
        <v>3</v>
      </c>
      <c r="B5" s="9">
        <f>WaybillsMAP002!W7</f>
        <v>2457.25</v>
      </c>
    </row>
    <row r="6" spans="1:2" x14ac:dyDescent="0.3">
      <c r="A6" s="4" t="s">
        <v>4</v>
      </c>
      <c r="B6" s="7">
        <f>SUM(B2:B5)</f>
        <v>118149.59</v>
      </c>
    </row>
    <row r="9" spans="1:2" x14ac:dyDescent="0.3">
      <c r="A9" s="1" t="s">
        <v>5</v>
      </c>
      <c r="B9" s="5">
        <f>B6</f>
        <v>118149.59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workbookViewId="0">
      <selection sqref="A1:XFD1048576"/>
    </sheetView>
  </sheetViews>
  <sheetFormatPr defaultColWidth="9" defaultRowHeight="15" x14ac:dyDescent="0.25"/>
  <cols>
    <col min="1" max="1" width="8.5703125" bestFit="1" customWidth="1"/>
    <col min="2" max="2" width="10.7109375" bestFit="1" customWidth="1"/>
    <col min="3" max="3" width="12.5703125" bestFit="1" customWidth="1"/>
    <col min="4" max="4" width="20.42578125" bestFit="1" customWidth="1"/>
    <col min="5" max="5" width="27.28515625" bestFit="1" customWidth="1"/>
    <col min="6" max="6" width="10.7109375" bestFit="1" customWidth="1"/>
    <col min="7" max="7" width="10.85546875" bestFit="1" customWidth="1"/>
    <col min="8" max="9" width="15.5703125" bestFit="1" customWidth="1"/>
    <col min="10" max="10" width="12.140625" bestFit="1" customWidth="1"/>
    <col min="11" max="11" width="6.140625" bestFit="1" customWidth="1"/>
    <col min="12" max="12" width="10.7109375" bestFit="1" customWidth="1"/>
    <col min="13" max="13" width="10.5703125" bestFit="1" customWidth="1"/>
    <col min="14" max="14" width="11" bestFit="1" customWidth="1"/>
    <col min="15" max="15" width="11.5703125" bestFit="1" customWidth="1"/>
    <col min="16" max="16" width="12.85546875" bestFit="1" customWidth="1"/>
    <col min="17" max="17" width="15.85546875" bestFit="1" customWidth="1"/>
    <col min="18" max="19" width="12.7109375" bestFit="1" customWidth="1"/>
    <col min="20" max="20" width="13.28515625" bestFit="1" customWidth="1"/>
    <col min="21" max="21" width="9.7109375" bestFit="1" customWidth="1"/>
    <col min="22" max="22" width="8" bestFit="1" customWidth="1"/>
    <col min="23" max="23" width="9.42578125" bestFit="1" customWidth="1"/>
    <col min="24" max="24" width="11" bestFit="1" customWidth="1"/>
    <col min="25" max="25" width="11.140625" bestFit="1" customWidth="1"/>
  </cols>
  <sheetData>
    <row r="1" spans="1:25" x14ac:dyDescent="0.25">
      <c r="A1" s="12" t="s">
        <v>23</v>
      </c>
      <c r="B1" s="12" t="s">
        <v>24</v>
      </c>
      <c r="C1" s="12" t="s">
        <v>6</v>
      </c>
      <c r="D1" s="12" t="s">
        <v>7</v>
      </c>
      <c r="E1" s="12" t="s">
        <v>8</v>
      </c>
      <c r="F1" s="12" t="s">
        <v>9</v>
      </c>
      <c r="G1" s="12" t="s">
        <v>40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41</v>
      </c>
      <c r="P1" s="12" t="s">
        <v>42</v>
      </c>
      <c r="Q1" s="12" t="s">
        <v>17</v>
      </c>
      <c r="R1" s="12" t="s">
        <v>36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3" t="s">
        <v>43</v>
      </c>
      <c r="Y1" s="13" t="s">
        <v>44</v>
      </c>
    </row>
    <row r="2" spans="1:25" x14ac:dyDescent="0.25">
      <c r="A2">
        <v>283831</v>
      </c>
      <c r="B2" s="10">
        <v>44999</v>
      </c>
      <c r="C2">
        <v>3853510</v>
      </c>
      <c r="D2" t="s">
        <v>46</v>
      </c>
      <c r="E2" t="s">
        <v>45</v>
      </c>
      <c r="F2" s="10">
        <v>44994</v>
      </c>
      <c r="G2" s="14"/>
      <c r="H2" t="s">
        <v>25</v>
      </c>
      <c r="I2" t="s">
        <v>28</v>
      </c>
      <c r="J2" t="s">
        <v>27</v>
      </c>
      <c r="K2">
        <v>1</v>
      </c>
      <c r="L2">
        <v>298</v>
      </c>
      <c r="M2">
        <v>480</v>
      </c>
      <c r="N2">
        <v>480</v>
      </c>
      <c r="O2" s="12"/>
      <c r="P2" s="12"/>
      <c r="Q2">
        <v>628.79999999999995</v>
      </c>
      <c r="R2">
        <v>0</v>
      </c>
      <c r="S2">
        <v>10</v>
      </c>
      <c r="T2">
        <v>292.39</v>
      </c>
      <c r="U2">
        <v>931.19</v>
      </c>
      <c r="V2">
        <v>139.68</v>
      </c>
      <c r="W2">
        <v>1070.8699999999999</v>
      </c>
    </row>
    <row r="3" spans="1:25" x14ac:dyDescent="0.25">
      <c r="A3">
        <v>284484</v>
      </c>
      <c r="B3" s="10">
        <v>45010</v>
      </c>
      <c r="C3">
        <v>3853523</v>
      </c>
      <c r="D3" s="12" t="s">
        <v>46</v>
      </c>
      <c r="E3" s="12" t="s">
        <v>45</v>
      </c>
      <c r="F3" s="10">
        <v>45009</v>
      </c>
      <c r="G3" s="14"/>
      <c r="H3" t="s">
        <v>25</v>
      </c>
      <c r="I3" t="s">
        <v>28</v>
      </c>
      <c r="J3" t="s">
        <v>27</v>
      </c>
      <c r="K3">
        <v>1</v>
      </c>
      <c r="L3">
        <v>275</v>
      </c>
      <c r="M3">
        <v>130</v>
      </c>
      <c r="N3">
        <v>275</v>
      </c>
      <c r="O3" s="12"/>
      <c r="P3" s="12"/>
      <c r="Q3">
        <v>360.25</v>
      </c>
      <c r="R3">
        <v>0</v>
      </c>
      <c r="S3">
        <v>10</v>
      </c>
      <c r="T3">
        <v>167.52</v>
      </c>
      <c r="U3">
        <v>537.77</v>
      </c>
      <c r="V3">
        <v>80.67</v>
      </c>
      <c r="W3">
        <v>618.44000000000005</v>
      </c>
    </row>
    <row r="4" spans="1:25" x14ac:dyDescent="0.25">
      <c r="A4">
        <v>284158</v>
      </c>
      <c r="B4" s="10">
        <v>45009</v>
      </c>
      <c r="C4">
        <v>3853513</v>
      </c>
      <c r="D4" s="12" t="s">
        <v>46</v>
      </c>
      <c r="E4" s="12" t="s">
        <v>45</v>
      </c>
      <c r="F4" s="10">
        <v>44998</v>
      </c>
      <c r="G4" s="14"/>
      <c r="H4" t="s">
        <v>25</v>
      </c>
      <c r="I4" t="s">
        <v>28</v>
      </c>
      <c r="J4" t="s">
        <v>27</v>
      </c>
      <c r="K4">
        <v>1</v>
      </c>
      <c r="L4">
        <v>104</v>
      </c>
      <c r="M4">
        <v>120</v>
      </c>
      <c r="N4">
        <v>120</v>
      </c>
      <c r="O4" s="12"/>
      <c r="P4" s="12"/>
      <c r="Q4">
        <v>165</v>
      </c>
      <c r="R4">
        <v>0</v>
      </c>
      <c r="S4">
        <v>10</v>
      </c>
      <c r="T4">
        <v>76.73</v>
      </c>
      <c r="U4">
        <v>251.73</v>
      </c>
      <c r="V4">
        <v>37.76</v>
      </c>
      <c r="W4">
        <v>289.49</v>
      </c>
    </row>
    <row r="5" spans="1:25" x14ac:dyDescent="0.25">
      <c r="A5">
        <v>284484</v>
      </c>
      <c r="B5" s="10">
        <v>45010</v>
      </c>
      <c r="C5">
        <v>3833908</v>
      </c>
      <c r="D5" s="12" t="s">
        <v>46</v>
      </c>
      <c r="E5" t="s">
        <v>34</v>
      </c>
      <c r="F5" s="10">
        <v>44986</v>
      </c>
      <c r="G5" s="14"/>
      <c r="H5" t="s">
        <v>25</v>
      </c>
      <c r="I5" t="s">
        <v>26</v>
      </c>
      <c r="J5" t="s">
        <v>27</v>
      </c>
      <c r="K5">
        <v>1</v>
      </c>
      <c r="L5">
        <v>42</v>
      </c>
      <c r="M5">
        <v>36</v>
      </c>
      <c r="N5">
        <v>42</v>
      </c>
      <c r="O5" s="12"/>
      <c r="P5" s="12"/>
      <c r="Q5">
        <v>165</v>
      </c>
      <c r="R5">
        <v>0</v>
      </c>
      <c r="S5">
        <v>10</v>
      </c>
      <c r="T5">
        <v>76.73</v>
      </c>
      <c r="U5">
        <v>251.73</v>
      </c>
      <c r="V5">
        <v>37.76</v>
      </c>
      <c r="W5">
        <v>289.49</v>
      </c>
    </row>
    <row r="6" spans="1:25" x14ac:dyDescent="0.25">
      <c r="A6">
        <v>284688</v>
      </c>
      <c r="B6" s="10">
        <v>45010</v>
      </c>
      <c r="C6">
        <v>3833905</v>
      </c>
      <c r="D6" s="12" t="s">
        <v>46</v>
      </c>
      <c r="E6" s="12" t="s">
        <v>34</v>
      </c>
      <c r="F6" s="10">
        <v>44984</v>
      </c>
      <c r="G6" s="14"/>
      <c r="H6" t="s">
        <v>25</v>
      </c>
      <c r="I6" t="s">
        <v>26</v>
      </c>
      <c r="J6" t="s">
        <v>27</v>
      </c>
      <c r="K6">
        <v>1</v>
      </c>
      <c r="L6">
        <v>161</v>
      </c>
      <c r="M6">
        <v>220</v>
      </c>
      <c r="N6">
        <v>220</v>
      </c>
      <c r="O6" s="12"/>
      <c r="P6" s="12"/>
      <c r="Q6">
        <v>462</v>
      </c>
      <c r="R6">
        <v>0</v>
      </c>
      <c r="S6">
        <v>10</v>
      </c>
      <c r="T6">
        <v>210.67</v>
      </c>
      <c r="U6">
        <v>682.67</v>
      </c>
      <c r="V6">
        <v>102.4</v>
      </c>
      <c r="W6">
        <v>785.07</v>
      </c>
    </row>
    <row r="7" spans="1:25" x14ac:dyDescent="0.25">
      <c r="A7">
        <v>283521</v>
      </c>
      <c r="B7" s="10">
        <v>44995</v>
      </c>
      <c r="C7">
        <v>3853501</v>
      </c>
      <c r="D7" s="12" t="s">
        <v>46</v>
      </c>
      <c r="E7" s="12" t="s">
        <v>45</v>
      </c>
      <c r="F7" s="10">
        <v>44988</v>
      </c>
      <c r="G7" s="14"/>
      <c r="H7" t="s">
        <v>25</v>
      </c>
      <c r="I7" t="s">
        <v>28</v>
      </c>
      <c r="J7" t="s">
        <v>27</v>
      </c>
      <c r="K7">
        <v>5</v>
      </c>
      <c r="L7">
        <v>686</v>
      </c>
      <c r="M7">
        <v>1450</v>
      </c>
      <c r="N7">
        <v>1450</v>
      </c>
      <c r="O7" s="12"/>
      <c r="P7" s="12"/>
      <c r="Q7">
        <v>1899.5</v>
      </c>
      <c r="R7">
        <v>0</v>
      </c>
      <c r="S7">
        <v>10</v>
      </c>
      <c r="T7">
        <v>883.27</v>
      </c>
      <c r="U7">
        <v>2792.77</v>
      </c>
      <c r="V7">
        <v>418.92</v>
      </c>
      <c r="W7">
        <v>3211.69</v>
      </c>
    </row>
    <row r="8" spans="1:25" x14ac:dyDescent="0.25">
      <c r="A8">
        <v>284158</v>
      </c>
      <c r="B8" s="10">
        <v>45009</v>
      </c>
      <c r="C8">
        <v>3853502</v>
      </c>
      <c r="D8" s="12" t="s">
        <v>46</v>
      </c>
      <c r="E8" s="12" t="s">
        <v>34</v>
      </c>
      <c r="F8" s="10">
        <v>44991</v>
      </c>
      <c r="G8" s="14"/>
      <c r="H8" t="s">
        <v>25</v>
      </c>
      <c r="I8" t="s">
        <v>26</v>
      </c>
      <c r="J8" t="s">
        <v>27</v>
      </c>
      <c r="K8">
        <v>2</v>
      </c>
      <c r="L8">
        <v>694</v>
      </c>
      <c r="M8">
        <v>260</v>
      </c>
      <c r="N8">
        <v>694</v>
      </c>
      <c r="O8" s="12"/>
      <c r="P8" s="12"/>
      <c r="Q8">
        <v>1457.4</v>
      </c>
      <c r="R8">
        <v>0</v>
      </c>
      <c r="S8">
        <v>10</v>
      </c>
      <c r="T8">
        <v>677.69</v>
      </c>
      <c r="U8">
        <v>2145.09</v>
      </c>
      <c r="V8">
        <v>321.76</v>
      </c>
      <c r="W8">
        <v>2466.85</v>
      </c>
    </row>
    <row r="9" spans="1:25" x14ac:dyDescent="0.25">
      <c r="A9">
        <v>284158</v>
      </c>
      <c r="B9" s="10">
        <v>45009</v>
      </c>
      <c r="C9">
        <v>3853515</v>
      </c>
      <c r="D9" s="12" t="s">
        <v>46</v>
      </c>
      <c r="E9" t="s">
        <v>33</v>
      </c>
      <c r="F9" s="10">
        <v>44999</v>
      </c>
      <c r="G9" s="14"/>
      <c r="H9" t="s">
        <v>25</v>
      </c>
      <c r="I9" t="s">
        <v>30</v>
      </c>
      <c r="J9" t="s">
        <v>27</v>
      </c>
      <c r="K9">
        <v>5</v>
      </c>
      <c r="L9">
        <v>272</v>
      </c>
      <c r="M9">
        <v>224</v>
      </c>
      <c r="N9">
        <v>272</v>
      </c>
      <c r="O9" s="12"/>
      <c r="P9" s="12"/>
      <c r="Q9">
        <v>628.32000000000005</v>
      </c>
      <c r="R9">
        <v>0</v>
      </c>
      <c r="S9">
        <v>10</v>
      </c>
      <c r="T9">
        <v>292.17</v>
      </c>
      <c r="U9">
        <v>930.49</v>
      </c>
      <c r="V9">
        <v>139.57</v>
      </c>
      <c r="W9">
        <v>1070.06</v>
      </c>
    </row>
    <row r="10" spans="1:25" x14ac:dyDescent="0.25">
      <c r="A10">
        <v>284158</v>
      </c>
      <c r="B10" s="10">
        <v>45009</v>
      </c>
      <c r="C10">
        <v>3853512</v>
      </c>
      <c r="D10" s="12" t="s">
        <v>46</v>
      </c>
      <c r="E10" s="12" t="s">
        <v>45</v>
      </c>
      <c r="F10" s="10">
        <v>44995</v>
      </c>
      <c r="G10" s="14"/>
      <c r="H10" t="s">
        <v>25</v>
      </c>
      <c r="I10" t="s">
        <v>28</v>
      </c>
      <c r="J10" t="s">
        <v>27</v>
      </c>
      <c r="K10">
        <v>1</v>
      </c>
      <c r="L10">
        <v>502</v>
      </c>
      <c r="M10">
        <v>240</v>
      </c>
      <c r="N10">
        <v>502</v>
      </c>
      <c r="O10" s="12"/>
      <c r="P10" s="12"/>
      <c r="Q10">
        <v>657.62</v>
      </c>
      <c r="R10">
        <v>0</v>
      </c>
      <c r="S10">
        <v>10</v>
      </c>
      <c r="T10">
        <v>305.79000000000002</v>
      </c>
      <c r="U10">
        <v>973.41</v>
      </c>
      <c r="V10">
        <v>146.01</v>
      </c>
      <c r="W10">
        <v>1119.42</v>
      </c>
    </row>
    <row r="11" spans="1:25" x14ac:dyDescent="0.25">
      <c r="A11">
        <v>284484</v>
      </c>
      <c r="B11" s="10">
        <v>45010</v>
      </c>
      <c r="C11">
        <v>3853524</v>
      </c>
      <c r="D11" s="12" t="s">
        <v>46</v>
      </c>
      <c r="E11" s="12" t="s">
        <v>34</v>
      </c>
      <c r="F11" s="10">
        <v>45009</v>
      </c>
      <c r="G11" s="14"/>
      <c r="H11" t="s">
        <v>25</v>
      </c>
      <c r="I11" t="s">
        <v>26</v>
      </c>
      <c r="J11" t="s">
        <v>27</v>
      </c>
      <c r="K11">
        <v>1</v>
      </c>
      <c r="L11">
        <v>183</v>
      </c>
      <c r="M11">
        <v>440</v>
      </c>
      <c r="N11">
        <v>440</v>
      </c>
      <c r="O11" s="12"/>
      <c r="P11" s="12"/>
      <c r="Q11">
        <v>924</v>
      </c>
      <c r="R11">
        <v>0</v>
      </c>
      <c r="S11">
        <v>10</v>
      </c>
      <c r="T11">
        <v>429.66</v>
      </c>
      <c r="U11">
        <v>1363.66</v>
      </c>
      <c r="V11">
        <v>204.55</v>
      </c>
      <c r="W11">
        <v>1568.21</v>
      </c>
    </row>
    <row r="12" spans="1:25" x14ac:dyDescent="0.25">
      <c r="A12">
        <v>284688</v>
      </c>
      <c r="B12" s="10">
        <v>45010</v>
      </c>
      <c r="C12">
        <v>3853506</v>
      </c>
      <c r="D12" s="12" t="s">
        <v>46</v>
      </c>
      <c r="E12" s="12" t="s">
        <v>34</v>
      </c>
      <c r="F12" s="10">
        <v>44992</v>
      </c>
      <c r="G12" s="14"/>
      <c r="H12" t="s">
        <v>25</v>
      </c>
      <c r="I12" t="s">
        <v>26</v>
      </c>
      <c r="J12" t="s">
        <v>27</v>
      </c>
      <c r="K12">
        <v>1</v>
      </c>
      <c r="L12">
        <v>210</v>
      </c>
      <c r="M12">
        <v>450</v>
      </c>
      <c r="N12">
        <v>450</v>
      </c>
      <c r="O12" s="12"/>
      <c r="P12" s="12"/>
      <c r="Q12">
        <v>945</v>
      </c>
      <c r="R12">
        <v>0</v>
      </c>
      <c r="S12">
        <v>10</v>
      </c>
      <c r="T12">
        <v>439.43</v>
      </c>
      <c r="U12">
        <v>1394.43</v>
      </c>
      <c r="V12">
        <v>209.16</v>
      </c>
      <c r="W12">
        <v>1603.59</v>
      </c>
    </row>
    <row r="13" spans="1:25" x14ac:dyDescent="0.25">
      <c r="A13">
        <v>284158</v>
      </c>
      <c r="B13" s="10">
        <v>45009</v>
      </c>
      <c r="C13">
        <v>3838129</v>
      </c>
      <c r="D13" t="s">
        <v>35</v>
      </c>
      <c r="E13" t="s">
        <v>29</v>
      </c>
      <c r="F13" s="10">
        <v>45002</v>
      </c>
      <c r="G13" s="14"/>
      <c r="H13" t="s">
        <v>31</v>
      </c>
      <c r="I13" t="s">
        <v>25</v>
      </c>
      <c r="J13" t="s">
        <v>27</v>
      </c>
      <c r="K13">
        <v>1</v>
      </c>
      <c r="L13">
        <v>292</v>
      </c>
      <c r="M13">
        <v>484</v>
      </c>
      <c r="N13">
        <v>484</v>
      </c>
      <c r="O13" s="12"/>
      <c r="P13" s="12"/>
      <c r="Q13">
        <v>1016.4</v>
      </c>
      <c r="R13">
        <v>0</v>
      </c>
      <c r="S13">
        <v>10</v>
      </c>
      <c r="T13">
        <v>472.63</v>
      </c>
      <c r="U13">
        <v>1499.03</v>
      </c>
      <c r="V13">
        <v>224.85</v>
      </c>
      <c r="W13">
        <v>1723.88</v>
      </c>
    </row>
    <row r="14" spans="1:25" x14ac:dyDescent="0.25">
      <c r="A14">
        <v>284484</v>
      </c>
      <c r="B14" s="10">
        <v>45010</v>
      </c>
      <c r="C14">
        <v>3838046</v>
      </c>
      <c r="D14" s="12" t="s">
        <v>35</v>
      </c>
      <c r="E14" s="12" t="s">
        <v>29</v>
      </c>
      <c r="F14" s="10">
        <v>45009</v>
      </c>
      <c r="G14" s="14"/>
      <c r="H14" t="s">
        <v>31</v>
      </c>
      <c r="I14" t="s">
        <v>25</v>
      </c>
      <c r="J14" t="s">
        <v>27</v>
      </c>
      <c r="K14">
        <v>1</v>
      </c>
      <c r="L14">
        <v>336</v>
      </c>
      <c r="M14">
        <v>161</v>
      </c>
      <c r="N14">
        <v>336</v>
      </c>
      <c r="O14" s="12"/>
      <c r="P14" s="12"/>
      <c r="Q14">
        <v>705.6</v>
      </c>
      <c r="R14">
        <v>0</v>
      </c>
      <c r="S14">
        <v>10</v>
      </c>
      <c r="T14">
        <v>328.1</v>
      </c>
      <c r="U14">
        <v>1043.7</v>
      </c>
      <c r="V14">
        <v>156.56</v>
      </c>
      <c r="W14">
        <v>1200.26</v>
      </c>
    </row>
    <row r="15" spans="1:25" x14ac:dyDescent="0.25">
      <c r="A15">
        <v>284158</v>
      </c>
      <c r="B15" s="10">
        <v>45009</v>
      </c>
      <c r="C15">
        <v>3838121</v>
      </c>
      <c r="D15" s="12" t="s">
        <v>35</v>
      </c>
      <c r="E15" s="12" t="s">
        <v>29</v>
      </c>
      <c r="F15" s="10">
        <v>44995</v>
      </c>
      <c r="G15" s="14"/>
      <c r="H15" t="s">
        <v>31</v>
      </c>
      <c r="I15" t="s">
        <v>25</v>
      </c>
      <c r="J15" t="s">
        <v>27</v>
      </c>
      <c r="K15">
        <v>3</v>
      </c>
      <c r="L15">
        <v>799</v>
      </c>
      <c r="M15">
        <v>968</v>
      </c>
      <c r="N15">
        <v>968</v>
      </c>
      <c r="O15" s="12"/>
      <c r="P15" s="12"/>
      <c r="Q15">
        <v>2032.8</v>
      </c>
      <c r="R15">
        <v>0</v>
      </c>
      <c r="S15">
        <v>10</v>
      </c>
      <c r="T15">
        <v>945.25</v>
      </c>
      <c r="U15">
        <v>2988.05</v>
      </c>
      <c r="V15">
        <v>448.21</v>
      </c>
      <c r="W15">
        <v>3436.26</v>
      </c>
    </row>
    <row r="16" spans="1:25" x14ac:dyDescent="0.25">
      <c r="A16">
        <v>284484</v>
      </c>
      <c r="B16" s="10">
        <v>45010</v>
      </c>
      <c r="C16">
        <v>3853520</v>
      </c>
      <c r="D16" s="12" t="s">
        <v>46</v>
      </c>
      <c r="E16" s="12" t="s">
        <v>45</v>
      </c>
      <c r="F16" s="10">
        <v>45007</v>
      </c>
      <c r="G16" s="14"/>
      <c r="H16" t="s">
        <v>25</v>
      </c>
      <c r="I16" t="s">
        <v>28</v>
      </c>
      <c r="J16" t="s">
        <v>27</v>
      </c>
      <c r="K16">
        <v>5</v>
      </c>
      <c r="L16">
        <v>1124</v>
      </c>
      <c r="M16">
        <v>1536</v>
      </c>
      <c r="N16">
        <v>1536</v>
      </c>
      <c r="O16" s="12"/>
      <c r="P16" s="12"/>
      <c r="Q16">
        <v>2012.16</v>
      </c>
      <c r="R16">
        <v>0</v>
      </c>
      <c r="S16">
        <v>10</v>
      </c>
      <c r="T16">
        <v>935.65</v>
      </c>
      <c r="U16">
        <v>2957.81</v>
      </c>
      <c r="V16">
        <v>443.67</v>
      </c>
      <c r="W16">
        <v>3401.48</v>
      </c>
    </row>
    <row r="17" spans="1:23" x14ac:dyDescent="0.25">
      <c r="A17">
        <v>283521</v>
      </c>
      <c r="B17" s="10">
        <v>44995</v>
      </c>
      <c r="C17">
        <v>3853507</v>
      </c>
      <c r="D17" s="12" t="s">
        <v>46</v>
      </c>
      <c r="E17" s="12" t="s">
        <v>45</v>
      </c>
      <c r="F17" s="10">
        <v>44992</v>
      </c>
      <c r="G17" s="14"/>
      <c r="H17" t="s">
        <v>25</v>
      </c>
      <c r="I17" t="s">
        <v>28</v>
      </c>
      <c r="J17" t="s">
        <v>27</v>
      </c>
      <c r="K17">
        <v>2</v>
      </c>
      <c r="L17">
        <v>397</v>
      </c>
      <c r="M17">
        <v>900</v>
      </c>
      <c r="N17">
        <v>900</v>
      </c>
      <c r="O17" s="12"/>
      <c r="P17" s="12"/>
      <c r="Q17">
        <v>1179</v>
      </c>
      <c r="R17">
        <v>0</v>
      </c>
      <c r="S17">
        <v>10</v>
      </c>
      <c r="T17">
        <v>548.24</v>
      </c>
      <c r="U17">
        <v>1737.24</v>
      </c>
      <c r="V17">
        <v>260.58999999999997</v>
      </c>
      <c r="W17">
        <v>1997.83</v>
      </c>
    </row>
    <row r="18" spans="1:23" x14ac:dyDescent="0.25">
      <c r="A18">
        <v>284688</v>
      </c>
      <c r="B18" s="10">
        <v>45010</v>
      </c>
      <c r="C18">
        <v>3853511</v>
      </c>
      <c r="D18" s="12" t="s">
        <v>46</v>
      </c>
      <c r="E18" s="12" t="s">
        <v>34</v>
      </c>
      <c r="F18" s="10">
        <v>44995</v>
      </c>
      <c r="G18" s="14"/>
      <c r="H18" t="s">
        <v>25</v>
      </c>
      <c r="I18" t="s">
        <v>26</v>
      </c>
      <c r="J18" t="s">
        <v>27</v>
      </c>
      <c r="K18">
        <v>1</v>
      </c>
      <c r="L18">
        <v>349</v>
      </c>
      <c r="M18">
        <v>110</v>
      </c>
      <c r="N18">
        <v>349</v>
      </c>
      <c r="O18" s="12"/>
      <c r="P18" s="12"/>
      <c r="Q18">
        <v>732.9</v>
      </c>
      <c r="R18">
        <v>0</v>
      </c>
      <c r="S18">
        <v>10</v>
      </c>
      <c r="T18">
        <v>340.8</v>
      </c>
      <c r="U18">
        <v>1083.7</v>
      </c>
      <c r="V18">
        <v>162.56</v>
      </c>
      <c r="W18">
        <v>1246.26</v>
      </c>
    </row>
    <row r="19" spans="1:23" x14ac:dyDescent="0.25">
      <c r="A19">
        <v>284158</v>
      </c>
      <c r="B19" s="10">
        <v>45009</v>
      </c>
      <c r="C19">
        <v>3853516</v>
      </c>
      <c r="D19" s="12" t="s">
        <v>46</v>
      </c>
      <c r="E19" s="12" t="s">
        <v>34</v>
      </c>
      <c r="F19" s="10">
        <v>45000</v>
      </c>
      <c r="G19" s="14"/>
      <c r="H19" t="s">
        <v>25</v>
      </c>
      <c r="I19" t="s">
        <v>26</v>
      </c>
      <c r="J19" t="s">
        <v>27</v>
      </c>
      <c r="K19">
        <v>2</v>
      </c>
      <c r="L19">
        <v>120</v>
      </c>
      <c r="M19">
        <v>339</v>
      </c>
      <c r="N19">
        <v>339</v>
      </c>
      <c r="O19" s="12"/>
      <c r="P19" s="12"/>
      <c r="Q19">
        <v>711.9</v>
      </c>
      <c r="R19">
        <v>0</v>
      </c>
      <c r="S19">
        <v>10</v>
      </c>
      <c r="T19">
        <v>331.03</v>
      </c>
      <c r="U19">
        <v>1052.93</v>
      </c>
      <c r="V19">
        <v>157.94</v>
      </c>
      <c r="W19">
        <v>1210.8699999999999</v>
      </c>
    </row>
    <row r="20" spans="1:23" x14ac:dyDescent="0.25">
      <c r="A20">
        <v>283521</v>
      </c>
      <c r="B20" s="10">
        <v>44995</v>
      </c>
      <c r="C20">
        <v>3790777</v>
      </c>
      <c r="D20" s="12" t="s">
        <v>35</v>
      </c>
      <c r="E20" s="12" t="s">
        <v>29</v>
      </c>
      <c r="F20" s="10">
        <v>44985</v>
      </c>
      <c r="G20" s="14"/>
      <c r="H20" t="s">
        <v>31</v>
      </c>
      <c r="I20" t="s">
        <v>25</v>
      </c>
      <c r="J20" t="s">
        <v>27</v>
      </c>
      <c r="K20">
        <v>1</v>
      </c>
      <c r="L20">
        <v>259</v>
      </c>
      <c r="M20">
        <v>431</v>
      </c>
      <c r="N20">
        <v>431</v>
      </c>
      <c r="O20" s="12"/>
      <c r="P20" s="12"/>
      <c r="Q20">
        <v>905.1</v>
      </c>
      <c r="R20">
        <v>0</v>
      </c>
      <c r="S20">
        <v>10</v>
      </c>
      <c r="T20">
        <v>412.73</v>
      </c>
      <c r="U20">
        <v>1327.83</v>
      </c>
      <c r="V20">
        <v>199.17</v>
      </c>
      <c r="W20">
        <v>1527</v>
      </c>
    </row>
    <row r="21" spans="1:23" x14ac:dyDescent="0.25">
      <c r="A21">
        <v>283521</v>
      </c>
      <c r="B21" s="10">
        <v>44995</v>
      </c>
      <c r="C21">
        <v>3833907</v>
      </c>
      <c r="D21" s="12" t="s">
        <v>46</v>
      </c>
      <c r="E21" s="12" t="s">
        <v>33</v>
      </c>
      <c r="F21" s="10">
        <v>44984</v>
      </c>
      <c r="G21" s="14"/>
      <c r="H21" t="s">
        <v>25</v>
      </c>
      <c r="I21" t="s">
        <v>30</v>
      </c>
      <c r="J21" t="s">
        <v>27</v>
      </c>
      <c r="K21">
        <v>1</v>
      </c>
      <c r="L21">
        <v>69</v>
      </c>
      <c r="M21">
        <v>106</v>
      </c>
      <c r="N21">
        <v>106</v>
      </c>
      <c r="O21" s="12"/>
      <c r="P21" s="12"/>
      <c r="Q21">
        <v>244.86</v>
      </c>
      <c r="R21">
        <v>0</v>
      </c>
      <c r="S21">
        <v>10</v>
      </c>
      <c r="T21">
        <v>111.66</v>
      </c>
      <c r="U21">
        <v>366.52</v>
      </c>
      <c r="V21">
        <v>54.98</v>
      </c>
      <c r="W21">
        <v>421.5</v>
      </c>
    </row>
    <row r="22" spans="1:23" x14ac:dyDescent="0.25">
      <c r="A22">
        <v>284158</v>
      </c>
      <c r="B22" s="10">
        <v>45009</v>
      </c>
      <c r="C22">
        <v>3853514</v>
      </c>
      <c r="D22" s="12" t="s">
        <v>46</v>
      </c>
      <c r="E22" s="12" t="s">
        <v>45</v>
      </c>
      <c r="F22" s="10">
        <v>44999</v>
      </c>
      <c r="G22" s="14"/>
      <c r="H22" t="s">
        <v>25</v>
      </c>
      <c r="I22" t="s">
        <v>28</v>
      </c>
      <c r="J22" t="s">
        <v>27</v>
      </c>
      <c r="K22">
        <v>1</v>
      </c>
      <c r="L22">
        <v>55</v>
      </c>
      <c r="M22">
        <v>120</v>
      </c>
      <c r="N22">
        <v>120</v>
      </c>
      <c r="O22" s="12"/>
      <c r="P22" s="12"/>
      <c r="Q22">
        <v>165</v>
      </c>
      <c r="R22">
        <v>0</v>
      </c>
      <c r="S22">
        <v>10</v>
      </c>
      <c r="T22">
        <v>76.73</v>
      </c>
      <c r="U22">
        <v>251.73</v>
      </c>
      <c r="V22">
        <v>37.76</v>
      </c>
      <c r="W22">
        <v>289.49</v>
      </c>
    </row>
    <row r="23" spans="1:23" x14ac:dyDescent="0.25">
      <c r="A23">
        <v>283831</v>
      </c>
      <c r="B23" s="10">
        <v>44999</v>
      </c>
      <c r="C23">
        <v>3853509</v>
      </c>
      <c r="D23" s="12" t="s">
        <v>46</v>
      </c>
      <c r="E23" s="12" t="s">
        <v>45</v>
      </c>
      <c r="F23" s="10">
        <v>44993</v>
      </c>
      <c r="G23" s="14"/>
      <c r="H23" t="s">
        <v>25</v>
      </c>
      <c r="I23" t="s">
        <v>28</v>
      </c>
      <c r="J23" t="s">
        <v>27</v>
      </c>
      <c r="K23">
        <v>2</v>
      </c>
      <c r="L23">
        <v>252</v>
      </c>
      <c r="M23">
        <v>860</v>
      </c>
      <c r="N23">
        <v>860</v>
      </c>
      <c r="O23" s="12"/>
      <c r="P23" s="12"/>
      <c r="Q23">
        <v>1126.5999999999999</v>
      </c>
      <c r="R23">
        <v>0</v>
      </c>
      <c r="S23">
        <v>10</v>
      </c>
      <c r="T23">
        <v>523.87</v>
      </c>
      <c r="U23">
        <v>1660.47</v>
      </c>
      <c r="V23">
        <v>249.07</v>
      </c>
      <c r="W23">
        <v>1909.54</v>
      </c>
    </row>
    <row r="24" spans="1:23" x14ac:dyDescent="0.25">
      <c r="A24">
        <v>283521</v>
      </c>
      <c r="B24" s="10">
        <v>44995</v>
      </c>
      <c r="C24">
        <v>3853503</v>
      </c>
      <c r="D24" s="12" t="s">
        <v>46</v>
      </c>
      <c r="E24" s="12" t="s">
        <v>45</v>
      </c>
      <c r="F24" s="10">
        <v>44991</v>
      </c>
      <c r="G24" s="14"/>
      <c r="H24" t="s">
        <v>25</v>
      </c>
      <c r="I24" t="s">
        <v>28</v>
      </c>
      <c r="J24" t="s">
        <v>27</v>
      </c>
      <c r="K24">
        <v>2</v>
      </c>
      <c r="L24">
        <v>482</v>
      </c>
      <c r="M24">
        <v>240</v>
      </c>
      <c r="N24">
        <v>482</v>
      </c>
      <c r="O24" s="12"/>
      <c r="P24" s="12"/>
      <c r="Q24">
        <v>631.41999999999996</v>
      </c>
      <c r="R24">
        <v>0</v>
      </c>
      <c r="S24">
        <v>10</v>
      </c>
      <c r="T24">
        <v>293.61</v>
      </c>
      <c r="U24">
        <v>935.03</v>
      </c>
      <c r="V24">
        <v>140.25</v>
      </c>
      <c r="W24">
        <v>1075.28</v>
      </c>
    </row>
    <row r="25" spans="1:23" x14ac:dyDescent="0.25">
      <c r="A25">
        <v>283521</v>
      </c>
      <c r="B25" s="10">
        <v>44995</v>
      </c>
      <c r="C25">
        <v>3833909</v>
      </c>
      <c r="D25" s="12" t="s">
        <v>46</v>
      </c>
      <c r="E25" s="12" t="s">
        <v>34</v>
      </c>
      <c r="F25" s="10">
        <v>44988</v>
      </c>
      <c r="G25" s="14"/>
      <c r="H25" t="s">
        <v>25</v>
      </c>
      <c r="I25" t="s">
        <v>26</v>
      </c>
      <c r="J25" t="s">
        <v>27</v>
      </c>
      <c r="K25">
        <v>2</v>
      </c>
      <c r="L25">
        <v>54</v>
      </c>
      <c r="M25">
        <v>44</v>
      </c>
      <c r="N25">
        <v>54</v>
      </c>
      <c r="O25" s="12"/>
      <c r="P25" s="12"/>
      <c r="Q25">
        <v>165</v>
      </c>
      <c r="R25">
        <v>0</v>
      </c>
      <c r="S25">
        <v>10</v>
      </c>
      <c r="T25">
        <v>76.73</v>
      </c>
      <c r="U25">
        <v>251.73</v>
      </c>
      <c r="V25">
        <v>37.76</v>
      </c>
      <c r="W25">
        <v>289.49</v>
      </c>
    </row>
    <row r="26" spans="1:23" x14ac:dyDescent="0.25">
      <c r="A26">
        <v>283521</v>
      </c>
      <c r="B26" s="10">
        <v>44995</v>
      </c>
      <c r="C26">
        <v>3838029</v>
      </c>
      <c r="D26" s="12" t="s">
        <v>35</v>
      </c>
      <c r="E26" s="12" t="s">
        <v>29</v>
      </c>
      <c r="F26" s="10">
        <v>44987</v>
      </c>
      <c r="G26" s="14"/>
      <c r="H26" t="s">
        <v>31</v>
      </c>
      <c r="I26" t="s">
        <v>25</v>
      </c>
      <c r="J26" t="s">
        <v>27</v>
      </c>
      <c r="K26">
        <v>3</v>
      </c>
      <c r="L26">
        <v>924</v>
      </c>
      <c r="M26">
        <v>1086</v>
      </c>
      <c r="N26">
        <v>1086</v>
      </c>
      <c r="O26" s="12"/>
      <c r="P26" s="12"/>
      <c r="Q26">
        <v>2280.6</v>
      </c>
      <c r="R26">
        <v>0</v>
      </c>
      <c r="S26">
        <v>10</v>
      </c>
      <c r="T26">
        <v>1060.48</v>
      </c>
      <c r="U26">
        <v>3351.08</v>
      </c>
      <c r="V26">
        <v>502.66</v>
      </c>
      <c r="W26">
        <v>3853.74</v>
      </c>
    </row>
    <row r="27" spans="1:23" x14ac:dyDescent="0.25">
      <c r="A27">
        <v>284484</v>
      </c>
      <c r="B27" s="10">
        <v>45010</v>
      </c>
      <c r="C27">
        <v>3853522</v>
      </c>
      <c r="D27" s="12" t="s">
        <v>46</v>
      </c>
      <c r="E27" s="12" t="s">
        <v>45</v>
      </c>
      <c r="F27" s="10">
        <v>45008</v>
      </c>
      <c r="G27" s="14"/>
      <c r="H27" t="s">
        <v>25</v>
      </c>
      <c r="I27" t="s">
        <v>28</v>
      </c>
      <c r="J27" t="s">
        <v>27</v>
      </c>
      <c r="K27">
        <v>5</v>
      </c>
      <c r="L27">
        <v>898</v>
      </c>
      <c r="M27">
        <v>1398</v>
      </c>
      <c r="N27">
        <v>1398</v>
      </c>
      <c r="O27" s="12"/>
      <c r="P27" s="12"/>
      <c r="Q27">
        <v>1831.38</v>
      </c>
      <c r="R27">
        <v>0</v>
      </c>
      <c r="S27">
        <v>10</v>
      </c>
      <c r="T27">
        <v>851.59</v>
      </c>
      <c r="U27">
        <v>2692.97</v>
      </c>
      <c r="V27">
        <v>403.95</v>
      </c>
      <c r="W27">
        <v>3096.92</v>
      </c>
    </row>
    <row r="28" spans="1:23" x14ac:dyDescent="0.25">
      <c r="A28">
        <v>283521</v>
      </c>
      <c r="B28" s="10">
        <v>44995</v>
      </c>
      <c r="C28">
        <v>3838013</v>
      </c>
      <c r="D28" s="12" t="s">
        <v>35</v>
      </c>
      <c r="E28" s="12" t="s">
        <v>29</v>
      </c>
      <c r="F28" s="10">
        <v>44987</v>
      </c>
      <c r="G28" s="14"/>
      <c r="H28" t="s">
        <v>31</v>
      </c>
      <c r="I28" t="s">
        <v>25</v>
      </c>
      <c r="J28" t="s">
        <v>27</v>
      </c>
      <c r="K28">
        <v>3</v>
      </c>
      <c r="L28">
        <v>576</v>
      </c>
      <c r="M28">
        <v>971</v>
      </c>
      <c r="N28">
        <v>971</v>
      </c>
      <c r="O28" s="12"/>
      <c r="P28" s="12"/>
      <c r="Q28">
        <v>2039.1</v>
      </c>
      <c r="R28">
        <v>0</v>
      </c>
      <c r="S28">
        <v>10</v>
      </c>
      <c r="T28">
        <v>948.18</v>
      </c>
      <c r="U28">
        <v>2997.28</v>
      </c>
      <c r="V28">
        <v>449.59</v>
      </c>
      <c r="W28">
        <v>3446.87</v>
      </c>
    </row>
    <row r="29" spans="1:23" x14ac:dyDescent="0.25">
      <c r="A29">
        <v>284158</v>
      </c>
      <c r="B29" s="10">
        <v>45009</v>
      </c>
      <c r="C29">
        <v>3853508</v>
      </c>
      <c r="D29" s="12" t="s">
        <v>46</v>
      </c>
      <c r="E29" s="12" t="s">
        <v>33</v>
      </c>
      <c r="F29" s="10">
        <v>44992</v>
      </c>
      <c r="G29" s="14"/>
      <c r="H29" t="s">
        <v>25</v>
      </c>
      <c r="I29" t="s">
        <v>30</v>
      </c>
      <c r="J29" t="s">
        <v>27</v>
      </c>
      <c r="K29">
        <v>2</v>
      </c>
      <c r="L29">
        <v>115</v>
      </c>
      <c r="M29">
        <v>109</v>
      </c>
      <c r="N29">
        <v>115</v>
      </c>
      <c r="O29" s="12"/>
      <c r="P29" s="12"/>
      <c r="Q29">
        <v>265.64999999999998</v>
      </c>
      <c r="R29">
        <v>0</v>
      </c>
      <c r="S29">
        <v>10</v>
      </c>
      <c r="T29">
        <v>123.53</v>
      </c>
      <c r="U29">
        <v>399.18</v>
      </c>
      <c r="V29">
        <v>59.88</v>
      </c>
      <c r="W29">
        <v>459.06</v>
      </c>
    </row>
    <row r="30" spans="1:23" x14ac:dyDescent="0.25">
      <c r="A30">
        <v>283521</v>
      </c>
      <c r="B30" s="10">
        <v>44995</v>
      </c>
      <c r="C30">
        <v>3833906</v>
      </c>
      <c r="D30" s="12" t="s">
        <v>46</v>
      </c>
      <c r="E30" s="12" t="s">
        <v>45</v>
      </c>
      <c r="F30" s="10">
        <v>44984</v>
      </c>
      <c r="G30" s="14"/>
      <c r="H30" t="s">
        <v>25</v>
      </c>
      <c r="I30" t="s">
        <v>28</v>
      </c>
      <c r="J30" t="s">
        <v>27</v>
      </c>
      <c r="K30">
        <v>3</v>
      </c>
      <c r="L30">
        <v>300</v>
      </c>
      <c r="M30">
        <v>518</v>
      </c>
      <c r="N30">
        <v>518</v>
      </c>
      <c r="O30" s="12"/>
      <c r="P30" s="12"/>
      <c r="Q30">
        <v>678.58</v>
      </c>
      <c r="R30">
        <v>0</v>
      </c>
      <c r="S30">
        <v>10</v>
      </c>
      <c r="T30">
        <v>309.43</v>
      </c>
      <c r="U30">
        <v>998.01</v>
      </c>
      <c r="V30">
        <v>149.69999999999999</v>
      </c>
      <c r="W30">
        <v>1147.71</v>
      </c>
    </row>
    <row r="31" spans="1:23" x14ac:dyDescent="0.25">
      <c r="A31">
        <v>284158</v>
      </c>
      <c r="B31" s="10">
        <v>45009</v>
      </c>
      <c r="C31">
        <v>3838047</v>
      </c>
      <c r="D31" s="12" t="s">
        <v>35</v>
      </c>
      <c r="E31" s="12" t="s">
        <v>29</v>
      </c>
      <c r="F31" s="10">
        <v>44998</v>
      </c>
      <c r="G31" s="14"/>
      <c r="H31" t="s">
        <v>31</v>
      </c>
      <c r="I31" t="s">
        <v>25</v>
      </c>
      <c r="J31" t="s">
        <v>27</v>
      </c>
      <c r="K31">
        <v>2</v>
      </c>
      <c r="L31">
        <v>746</v>
      </c>
      <c r="M31">
        <v>798</v>
      </c>
      <c r="N31">
        <v>798</v>
      </c>
      <c r="O31" s="12"/>
      <c r="P31" s="12"/>
      <c r="Q31">
        <v>1675.8</v>
      </c>
      <c r="R31">
        <v>0</v>
      </c>
      <c r="S31">
        <v>10</v>
      </c>
      <c r="T31">
        <v>779.25</v>
      </c>
      <c r="U31">
        <v>2465.0500000000002</v>
      </c>
      <c r="V31">
        <v>369.76</v>
      </c>
      <c r="W31">
        <v>2834.81</v>
      </c>
    </row>
    <row r="32" spans="1:23" x14ac:dyDescent="0.25">
      <c r="A32">
        <v>284158</v>
      </c>
      <c r="B32" s="10">
        <v>45009</v>
      </c>
      <c r="C32">
        <v>3853517</v>
      </c>
      <c r="D32" s="12" t="s">
        <v>46</v>
      </c>
      <c r="E32" s="12" t="s">
        <v>45</v>
      </c>
      <c r="F32" s="10">
        <v>45000</v>
      </c>
      <c r="G32" s="14"/>
      <c r="H32" t="s">
        <v>25</v>
      </c>
      <c r="I32" t="s">
        <v>28</v>
      </c>
      <c r="J32" t="s">
        <v>27</v>
      </c>
      <c r="K32">
        <v>2</v>
      </c>
      <c r="L32">
        <v>133</v>
      </c>
      <c r="M32">
        <v>108</v>
      </c>
      <c r="N32">
        <v>133</v>
      </c>
      <c r="O32" s="12"/>
      <c r="P32" s="12"/>
      <c r="Q32">
        <v>174.23</v>
      </c>
      <c r="R32">
        <v>0</v>
      </c>
      <c r="S32">
        <v>10</v>
      </c>
      <c r="T32">
        <v>81.02</v>
      </c>
      <c r="U32">
        <v>265.25</v>
      </c>
      <c r="V32">
        <v>39.79</v>
      </c>
      <c r="W32">
        <v>305.04000000000002</v>
      </c>
    </row>
    <row r="33" spans="1:23" x14ac:dyDescent="0.25">
      <c r="A33">
        <v>284688</v>
      </c>
      <c r="B33" s="10">
        <v>45010</v>
      </c>
      <c r="C33">
        <v>3853521</v>
      </c>
      <c r="D33" s="12" t="s">
        <v>46</v>
      </c>
      <c r="E33" s="12" t="s">
        <v>34</v>
      </c>
      <c r="F33" s="10">
        <v>45008</v>
      </c>
      <c r="G33" s="14"/>
      <c r="H33" t="s">
        <v>25</v>
      </c>
      <c r="I33" t="s">
        <v>26</v>
      </c>
      <c r="J33" t="s">
        <v>27</v>
      </c>
      <c r="K33">
        <v>3</v>
      </c>
      <c r="L33">
        <v>337</v>
      </c>
      <c r="M33">
        <v>500</v>
      </c>
      <c r="N33">
        <v>500</v>
      </c>
      <c r="O33" s="12"/>
      <c r="P33" s="12"/>
      <c r="Q33">
        <v>1050</v>
      </c>
      <c r="R33">
        <v>0</v>
      </c>
      <c r="S33">
        <v>10</v>
      </c>
      <c r="T33">
        <v>488.25</v>
      </c>
      <c r="U33">
        <v>1548.25</v>
      </c>
      <c r="V33">
        <v>232.24</v>
      </c>
      <c r="W33">
        <v>1780.49</v>
      </c>
    </row>
    <row r="34" spans="1:23" x14ac:dyDescent="0.25">
      <c r="A34">
        <v>283521</v>
      </c>
      <c r="B34" s="10">
        <v>44995</v>
      </c>
      <c r="C34">
        <v>3626583</v>
      </c>
      <c r="D34" t="s">
        <v>45</v>
      </c>
      <c r="E34" t="s">
        <v>29</v>
      </c>
      <c r="F34" s="10">
        <v>44984</v>
      </c>
      <c r="G34" s="14"/>
      <c r="H34" t="s">
        <v>28</v>
      </c>
      <c r="I34" t="s">
        <v>25</v>
      </c>
      <c r="J34" t="s">
        <v>27</v>
      </c>
      <c r="K34">
        <v>3</v>
      </c>
      <c r="L34">
        <v>97</v>
      </c>
      <c r="M34">
        <v>113</v>
      </c>
      <c r="N34">
        <v>113</v>
      </c>
      <c r="O34" s="12"/>
      <c r="P34" s="12"/>
      <c r="Q34">
        <v>165</v>
      </c>
      <c r="R34">
        <v>0</v>
      </c>
      <c r="S34">
        <v>10</v>
      </c>
      <c r="T34">
        <v>75.239999999999995</v>
      </c>
      <c r="U34">
        <v>250.24</v>
      </c>
      <c r="V34">
        <v>37.54</v>
      </c>
      <c r="W34">
        <v>287.77999999999997</v>
      </c>
    </row>
    <row r="35" spans="1:23" x14ac:dyDescent="0.25">
      <c r="A35">
        <v>284158</v>
      </c>
      <c r="B35" s="10">
        <v>45009</v>
      </c>
      <c r="C35">
        <v>3853518</v>
      </c>
      <c r="D35" s="12" t="s">
        <v>46</v>
      </c>
      <c r="E35" s="12" t="s">
        <v>33</v>
      </c>
      <c r="F35" s="10">
        <v>45002</v>
      </c>
      <c r="G35" s="14"/>
      <c r="H35" t="s">
        <v>25</v>
      </c>
      <c r="I35" t="s">
        <v>30</v>
      </c>
      <c r="J35" t="s">
        <v>27</v>
      </c>
      <c r="K35">
        <v>2</v>
      </c>
      <c r="L35">
        <v>489</v>
      </c>
      <c r="M35">
        <v>530</v>
      </c>
      <c r="N35">
        <v>530</v>
      </c>
      <c r="O35" s="12"/>
      <c r="P35" s="12"/>
      <c r="Q35">
        <v>1224.3</v>
      </c>
      <c r="R35">
        <v>0</v>
      </c>
      <c r="S35">
        <v>10</v>
      </c>
      <c r="T35">
        <v>569.29999999999995</v>
      </c>
      <c r="U35">
        <v>1803.6</v>
      </c>
      <c r="V35">
        <v>270.54000000000002</v>
      </c>
      <c r="W35">
        <v>2074.14</v>
      </c>
    </row>
    <row r="36" spans="1:23" x14ac:dyDescent="0.25">
      <c r="A36">
        <v>283831</v>
      </c>
      <c r="B36" s="10">
        <v>44999</v>
      </c>
      <c r="C36">
        <v>3853505</v>
      </c>
      <c r="D36" s="12" t="s">
        <v>46</v>
      </c>
      <c r="E36" s="12" t="s">
        <v>33</v>
      </c>
      <c r="F36" s="10">
        <v>44991</v>
      </c>
      <c r="G36" s="14"/>
      <c r="H36" t="s">
        <v>25</v>
      </c>
      <c r="I36" t="s">
        <v>30</v>
      </c>
      <c r="J36" t="s">
        <v>27</v>
      </c>
      <c r="K36">
        <v>3</v>
      </c>
      <c r="L36">
        <v>637</v>
      </c>
      <c r="M36">
        <v>288</v>
      </c>
      <c r="N36">
        <v>637</v>
      </c>
      <c r="O36" s="12"/>
      <c r="P36" s="12"/>
      <c r="Q36">
        <v>1471.47</v>
      </c>
      <c r="R36">
        <v>0</v>
      </c>
      <c r="S36">
        <v>10</v>
      </c>
      <c r="T36">
        <v>684.23</v>
      </c>
      <c r="U36">
        <v>2165.6999999999998</v>
      </c>
      <c r="V36">
        <v>324.86</v>
      </c>
      <c r="W36">
        <v>2490.56</v>
      </c>
    </row>
    <row r="37" spans="1:23" x14ac:dyDescent="0.25">
      <c r="A37">
        <v>284158</v>
      </c>
      <c r="B37" s="10">
        <v>45009</v>
      </c>
      <c r="C37">
        <v>3838018</v>
      </c>
      <c r="D37" s="12" t="s">
        <v>35</v>
      </c>
      <c r="E37" s="12" t="s">
        <v>29</v>
      </c>
      <c r="F37" s="10">
        <v>44998</v>
      </c>
      <c r="G37" s="14"/>
      <c r="H37" t="s">
        <v>31</v>
      </c>
      <c r="I37" t="s">
        <v>25</v>
      </c>
      <c r="J37" t="s">
        <v>27</v>
      </c>
      <c r="K37">
        <v>1</v>
      </c>
      <c r="L37">
        <v>281</v>
      </c>
      <c r="M37">
        <v>189</v>
      </c>
      <c r="N37">
        <v>281</v>
      </c>
      <c r="O37" s="12"/>
      <c r="P37" s="12"/>
      <c r="Q37">
        <v>590.1</v>
      </c>
      <c r="R37">
        <v>0</v>
      </c>
      <c r="S37">
        <v>10</v>
      </c>
      <c r="T37">
        <v>274.39999999999998</v>
      </c>
      <c r="U37">
        <v>874.5</v>
      </c>
      <c r="V37">
        <v>131.18</v>
      </c>
      <c r="W37">
        <v>1005.68</v>
      </c>
    </row>
    <row r="38" spans="1:23" x14ac:dyDescent="0.25">
      <c r="A38">
        <v>283831</v>
      </c>
      <c r="B38" s="10">
        <v>44999</v>
      </c>
      <c r="C38">
        <v>3853504</v>
      </c>
      <c r="D38" s="12" t="s">
        <v>46</v>
      </c>
      <c r="E38" t="s">
        <v>47</v>
      </c>
      <c r="F38" s="10">
        <v>44991</v>
      </c>
      <c r="G38" s="14"/>
      <c r="H38" t="s">
        <v>25</v>
      </c>
      <c r="I38" t="s">
        <v>38</v>
      </c>
      <c r="J38" t="s">
        <v>27</v>
      </c>
      <c r="K38">
        <v>1</v>
      </c>
      <c r="L38">
        <v>12</v>
      </c>
      <c r="M38">
        <v>7</v>
      </c>
      <c r="N38">
        <v>12</v>
      </c>
      <c r="O38" s="12"/>
      <c r="P38" s="12"/>
      <c r="Q38">
        <v>275</v>
      </c>
      <c r="R38">
        <v>0</v>
      </c>
      <c r="S38">
        <v>10</v>
      </c>
      <c r="T38">
        <v>127.88</v>
      </c>
      <c r="U38">
        <v>412.88</v>
      </c>
      <c r="V38">
        <v>61.93</v>
      </c>
      <c r="W38">
        <v>474.81</v>
      </c>
    </row>
    <row r="39" spans="1:23" x14ac:dyDescent="0.25">
      <c r="A39">
        <v>283831</v>
      </c>
      <c r="B39" s="10">
        <v>44999</v>
      </c>
      <c r="C39">
        <v>3856654</v>
      </c>
      <c r="D39" t="s">
        <v>33</v>
      </c>
      <c r="E39" t="s">
        <v>29</v>
      </c>
      <c r="F39" s="10">
        <v>44992</v>
      </c>
      <c r="G39" s="14"/>
      <c r="H39" t="s">
        <v>30</v>
      </c>
      <c r="I39" t="s">
        <v>25</v>
      </c>
      <c r="J39" t="s">
        <v>27</v>
      </c>
      <c r="K39">
        <v>4</v>
      </c>
      <c r="L39">
        <v>1033</v>
      </c>
      <c r="M39">
        <v>2504</v>
      </c>
      <c r="N39">
        <v>2504</v>
      </c>
      <c r="O39" s="12"/>
      <c r="P39" s="12"/>
      <c r="Q39">
        <v>5784.24</v>
      </c>
      <c r="R39">
        <v>0</v>
      </c>
      <c r="S39">
        <v>10</v>
      </c>
      <c r="T39">
        <v>2689.67</v>
      </c>
      <c r="U39">
        <v>8483.91</v>
      </c>
      <c r="V39">
        <v>1272.5899999999999</v>
      </c>
      <c r="W39">
        <v>9756.5</v>
      </c>
    </row>
    <row r="40" spans="1:23" x14ac:dyDescent="0.25">
      <c r="A40">
        <v>284484</v>
      </c>
      <c r="B40" s="10">
        <v>45010</v>
      </c>
      <c r="C40">
        <v>3853519</v>
      </c>
      <c r="D40" s="12" t="s">
        <v>46</v>
      </c>
      <c r="E40" s="12" t="s">
        <v>34</v>
      </c>
      <c r="F40" s="10">
        <v>45007</v>
      </c>
      <c r="G40" s="14"/>
      <c r="H40" t="s">
        <v>25</v>
      </c>
      <c r="I40" t="s">
        <v>26</v>
      </c>
      <c r="J40" t="s">
        <v>27</v>
      </c>
      <c r="K40">
        <v>1</v>
      </c>
      <c r="L40">
        <v>108</v>
      </c>
      <c r="M40">
        <v>490</v>
      </c>
      <c r="N40">
        <v>490</v>
      </c>
      <c r="O40" s="12"/>
      <c r="P40" s="12"/>
      <c r="Q40">
        <v>1029</v>
      </c>
      <c r="R40">
        <v>0</v>
      </c>
      <c r="S40">
        <v>10</v>
      </c>
      <c r="T40">
        <v>478.49</v>
      </c>
      <c r="U40">
        <v>1517.49</v>
      </c>
      <c r="V40">
        <v>227.62</v>
      </c>
      <c r="W40">
        <v>1745.11</v>
      </c>
    </row>
    <row r="41" spans="1:23" ht="15.75" thickBot="1" x14ac:dyDescent="0.3">
      <c r="G41" s="12"/>
      <c r="K41" s="11">
        <f t="shared" ref="K41:V41" si="0">SUM(K2:K40)</f>
        <v>82</v>
      </c>
      <c r="L41" s="11">
        <f t="shared" si="0"/>
        <v>14701</v>
      </c>
      <c r="M41" s="11">
        <f t="shared" si="0"/>
        <v>19958</v>
      </c>
      <c r="N41" s="11">
        <f t="shared" si="0"/>
        <v>21996</v>
      </c>
      <c r="O41" s="11"/>
      <c r="P41" s="11"/>
      <c r="Q41" s="11">
        <f t="shared" si="0"/>
        <v>40456.079999999987</v>
      </c>
      <c r="R41" s="11">
        <f t="shared" si="0"/>
        <v>0</v>
      </c>
      <c r="S41" s="11">
        <f t="shared" si="0"/>
        <v>390</v>
      </c>
      <c r="T41" s="11">
        <f t="shared" si="0"/>
        <v>18790.02</v>
      </c>
      <c r="U41" s="11">
        <f t="shared" si="0"/>
        <v>59636.1</v>
      </c>
      <c r="V41" s="11">
        <f t="shared" si="0"/>
        <v>8945.44</v>
      </c>
      <c r="W41" s="11">
        <f>SUM(W2:W40)</f>
        <v>68581.539999999994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E1" workbookViewId="0">
      <selection activeCell="F22" sqref="F22"/>
    </sheetView>
  </sheetViews>
  <sheetFormatPr default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23" sqref="E23"/>
    </sheetView>
  </sheetViews>
  <sheetFormatPr defaultColWidth="9.42578125" defaultRowHeight="15" x14ac:dyDescent="0.25"/>
  <cols>
    <col min="1" max="1" width="7" bestFit="1" customWidth="1"/>
    <col min="2" max="2" width="10.7109375" bestFit="1" customWidth="1"/>
    <col min="3" max="3" width="10.28515625" bestFit="1" customWidth="1"/>
    <col min="4" max="4" width="15.7109375" bestFit="1" customWidth="1"/>
    <col min="5" max="5" width="27" bestFit="1" customWidth="1"/>
    <col min="6" max="6" width="10.7109375" bestFit="1" customWidth="1"/>
    <col min="7" max="7" width="8.5703125" style="12" bestFit="1" customWidth="1"/>
    <col min="8" max="9" width="15.5703125" bestFit="1" customWidth="1"/>
    <col min="10" max="10" width="12.140625" bestFit="1" customWidth="1"/>
    <col min="11" max="11" width="4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5" width="9.28515625" style="12" bestFit="1" customWidth="1"/>
    <col min="16" max="16" width="10.5703125" style="12" bestFit="1" customWidth="1"/>
    <col min="17" max="17" width="13.5703125" bestFit="1" customWidth="1"/>
    <col min="18" max="18" width="10.42578125" style="12" bestFit="1" customWidth="1"/>
    <col min="19" max="19" width="10.42578125" bestFit="1" customWidth="1"/>
    <col min="20" max="20" width="11" bestFit="1" customWidth="1"/>
    <col min="21" max="21" width="9" bestFit="1" customWidth="1"/>
    <col min="22" max="23" width="8" bestFit="1" customWidth="1"/>
    <col min="24" max="24" width="8.7109375" bestFit="1" customWidth="1"/>
    <col min="25" max="25" width="8.85546875" bestFit="1" customWidth="1"/>
  </cols>
  <sheetData>
    <row r="1" spans="1:25" s="12" customFormat="1" x14ac:dyDescent="0.25">
      <c r="A1" s="15" t="s">
        <v>23</v>
      </c>
      <c r="B1" s="15" t="s">
        <v>24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40</v>
      </c>
      <c r="H1" s="15" t="s">
        <v>10</v>
      </c>
      <c r="I1" s="15" t="s">
        <v>11</v>
      </c>
      <c r="J1" s="15" t="s">
        <v>12</v>
      </c>
      <c r="K1" s="15" t="s">
        <v>13</v>
      </c>
      <c r="L1" s="15" t="s">
        <v>14</v>
      </c>
      <c r="M1" s="15" t="s">
        <v>15</v>
      </c>
      <c r="N1" s="15" t="s">
        <v>16</v>
      </c>
      <c r="O1" s="15" t="s">
        <v>41</v>
      </c>
      <c r="P1" s="15" t="s">
        <v>42</v>
      </c>
      <c r="Q1" s="15" t="s">
        <v>17</v>
      </c>
      <c r="R1" s="15" t="s">
        <v>36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6" t="s">
        <v>43</v>
      </c>
      <c r="Y1" s="16" t="s">
        <v>44</v>
      </c>
    </row>
    <row r="2" spans="1:25" x14ac:dyDescent="0.25">
      <c r="A2">
        <v>284485</v>
      </c>
      <c r="B2" s="10">
        <v>45010</v>
      </c>
      <c r="C2">
        <v>3868570</v>
      </c>
      <c r="D2" t="s">
        <v>48</v>
      </c>
      <c r="E2" t="s">
        <v>49</v>
      </c>
      <c r="F2" s="10">
        <v>45009</v>
      </c>
      <c r="G2" s="14"/>
      <c r="H2" t="s">
        <v>26</v>
      </c>
      <c r="I2" t="s">
        <v>25</v>
      </c>
      <c r="J2" t="s">
        <v>27</v>
      </c>
      <c r="K2">
        <v>35</v>
      </c>
      <c r="L2">
        <v>697</v>
      </c>
      <c r="M2">
        <v>1160</v>
      </c>
      <c r="N2">
        <v>1160</v>
      </c>
      <c r="Q2">
        <v>2436</v>
      </c>
      <c r="S2">
        <v>10</v>
      </c>
      <c r="T2">
        <v>1132.74</v>
      </c>
      <c r="U2">
        <v>3578.74</v>
      </c>
      <c r="V2">
        <v>536.80999999999995</v>
      </c>
      <c r="W2">
        <v>4115.55</v>
      </c>
    </row>
    <row r="3" spans="1:25" x14ac:dyDescent="0.25">
      <c r="A3">
        <v>283832</v>
      </c>
      <c r="B3" s="10">
        <v>44999</v>
      </c>
      <c r="C3">
        <v>3868577</v>
      </c>
      <c r="D3" s="15" t="s">
        <v>48</v>
      </c>
      <c r="E3" s="15" t="s">
        <v>49</v>
      </c>
      <c r="F3" s="10">
        <v>44993</v>
      </c>
      <c r="G3" s="14"/>
      <c r="H3" t="s">
        <v>26</v>
      </c>
      <c r="I3" t="s">
        <v>25</v>
      </c>
      <c r="J3" t="s">
        <v>27</v>
      </c>
      <c r="K3">
        <v>8</v>
      </c>
      <c r="L3">
        <v>162</v>
      </c>
      <c r="M3">
        <v>248</v>
      </c>
      <c r="N3">
        <v>248</v>
      </c>
      <c r="Q3">
        <v>520.79999999999995</v>
      </c>
      <c r="S3">
        <v>10</v>
      </c>
      <c r="T3">
        <v>242.17</v>
      </c>
      <c r="U3">
        <v>772.97</v>
      </c>
      <c r="V3">
        <v>115.95</v>
      </c>
      <c r="W3">
        <v>888.92</v>
      </c>
    </row>
    <row r="4" spans="1:25" x14ac:dyDescent="0.25">
      <c r="A4">
        <v>283832</v>
      </c>
      <c r="B4" s="10">
        <v>44999</v>
      </c>
      <c r="C4">
        <v>3868576</v>
      </c>
      <c r="D4" s="15" t="s">
        <v>48</v>
      </c>
      <c r="E4" s="15" t="s">
        <v>49</v>
      </c>
      <c r="F4" s="10">
        <v>44995</v>
      </c>
      <c r="G4" s="14"/>
      <c r="H4" t="s">
        <v>26</v>
      </c>
      <c r="I4" t="s">
        <v>25</v>
      </c>
      <c r="J4" t="s">
        <v>27</v>
      </c>
      <c r="K4">
        <v>4</v>
      </c>
      <c r="L4">
        <v>75</v>
      </c>
      <c r="M4">
        <v>89</v>
      </c>
      <c r="N4">
        <v>89</v>
      </c>
      <c r="Q4">
        <v>186.9</v>
      </c>
      <c r="S4">
        <v>10</v>
      </c>
      <c r="T4">
        <v>86.91</v>
      </c>
      <c r="U4">
        <v>283.81</v>
      </c>
      <c r="V4">
        <v>42.57</v>
      </c>
      <c r="W4">
        <v>326.38</v>
      </c>
    </row>
    <row r="5" spans="1:25" x14ac:dyDescent="0.25">
      <c r="A5">
        <v>284159</v>
      </c>
      <c r="B5" s="10">
        <v>45009</v>
      </c>
      <c r="C5">
        <v>3868574</v>
      </c>
      <c r="D5" s="15" t="s">
        <v>48</v>
      </c>
      <c r="E5" t="s">
        <v>32</v>
      </c>
      <c r="F5" s="10">
        <v>44998</v>
      </c>
      <c r="G5" s="14"/>
      <c r="H5" t="s">
        <v>26</v>
      </c>
      <c r="I5" t="s">
        <v>28</v>
      </c>
      <c r="J5" t="s">
        <v>27</v>
      </c>
      <c r="K5">
        <v>15</v>
      </c>
      <c r="L5">
        <v>297</v>
      </c>
      <c r="M5">
        <v>382</v>
      </c>
      <c r="N5">
        <v>382</v>
      </c>
      <c r="Q5">
        <v>882.42</v>
      </c>
      <c r="S5">
        <v>10</v>
      </c>
      <c r="T5">
        <v>410.33</v>
      </c>
      <c r="U5">
        <v>1302.75</v>
      </c>
      <c r="V5">
        <v>195.41</v>
      </c>
      <c r="W5">
        <v>1498.16</v>
      </c>
    </row>
    <row r="6" spans="1:25" x14ac:dyDescent="0.25">
      <c r="A6">
        <v>283522</v>
      </c>
      <c r="B6" s="10">
        <v>44995</v>
      </c>
      <c r="C6">
        <v>3868585</v>
      </c>
      <c r="D6" s="15" t="s">
        <v>48</v>
      </c>
      <c r="E6" s="15" t="s">
        <v>49</v>
      </c>
      <c r="F6" s="10">
        <v>44984</v>
      </c>
      <c r="G6" s="14"/>
      <c r="H6" t="s">
        <v>26</v>
      </c>
      <c r="I6" t="s">
        <v>25</v>
      </c>
      <c r="J6" t="s">
        <v>27</v>
      </c>
      <c r="K6">
        <v>11</v>
      </c>
      <c r="L6">
        <v>223</v>
      </c>
      <c r="M6">
        <v>308</v>
      </c>
      <c r="N6">
        <v>308</v>
      </c>
      <c r="Q6">
        <v>646.79999999999995</v>
      </c>
      <c r="S6">
        <v>10</v>
      </c>
      <c r="T6">
        <v>294.94</v>
      </c>
      <c r="U6">
        <v>951.74</v>
      </c>
      <c r="V6">
        <v>142.76</v>
      </c>
      <c r="W6">
        <v>1094.5</v>
      </c>
    </row>
    <row r="7" spans="1:25" x14ac:dyDescent="0.25">
      <c r="A7">
        <v>283522</v>
      </c>
      <c r="B7" s="10">
        <v>44995</v>
      </c>
      <c r="C7">
        <v>3868583</v>
      </c>
      <c r="D7" s="15" t="s">
        <v>48</v>
      </c>
      <c r="E7" s="15" t="s">
        <v>32</v>
      </c>
      <c r="F7" s="10">
        <v>44985</v>
      </c>
      <c r="G7" s="14"/>
      <c r="H7" t="s">
        <v>26</v>
      </c>
      <c r="I7" t="s">
        <v>28</v>
      </c>
      <c r="J7" t="s">
        <v>27</v>
      </c>
      <c r="K7">
        <v>17</v>
      </c>
      <c r="L7">
        <v>344</v>
      </c>
      <c r="M7">
        <v>544</v>
      </c>
      <c r="N7">
        <v>544</v>
      </c>
      <c r="Q7">
        <v>1256.6400000000001</v>
      </c>
      <c r="S7">
        <v>10</v>
      </c>
      <c r="T7">
        <v>573.03</v>
      </c>
      <c r="U7">
        <v>1839.67</v>
      </c>
      <c r="V7">
        <v>275.95</v>
      </c>
      <c r="W7">
        <v>2115.62</v>
      </c>
    </row>
    <row r="8" spans="1:25" x14ac:dyDescent="0.25">
      <c r="A8">
        <v>283522</v>
      </c>
      <c r="B8" s="10">
        <v>44995</v>
      </c>
      <c r="C8">
        <v>3851615</v>
      </c>
      <c r="D8" t="s">
        <v>49</v>
      </c>
      <c r="E8" s="15" t="s">
        <v>32</v>
      </c>
      <c r="F8" s="10">
        <v>44988</v>
      </c>
      <c r="G8" s="14"/>
      <c r="H8" t="s">
        <v>25</v>
      </c>
      <c r="I8" t="s">
        <v>28</v>
      </c>
      <c r="J8" t="s">
        <v>27</v>
      </c>
      <c r="K8">
        <v>1</v>
      </c>
      <c r="L8">
        <v>300</v>
      </c>
      <c r="M8">
        <v>365</v>
      </c>
      <c r="N8">
        <v>365</v>
      </c>
      <c r="Q8">
        <v>478.15</v>
      </c>
      <c r="S8">
        <v>10</v>
      </c>
      <c r="T8">
        <v>222.34</v>
      </c>
      <c r="U8">
        <v>710.49</v>
      </c>
      <c r="V8">
        <v>106.57</v>
      </c>
      <c r="W8">
        <v>817.06</v>
      </c>
    </row>
    <row r="9" spans="1:25" x14ac:dyDescent="0.25">
      <c r="A9">
        <v>283522</v>
      </c>
      <c r="B9" s="10">
        <v>44995</v>
      </c>
      <c r="C9">
        <v>3868580</v>
      </c>
      <c r="D9" s="15" t="s">
        <v>48</v>
      </c>
      <c r="E9" s="15" t="s">
        <v>49</v>
      </c>
      <c r="F9" s="10">
        <v>44988</v>
      </c>
      <c r="G9" s="14"/>
      <c r="H9" t="s">
        <v>26</v>
      </c>
      <c r="I9" t="s">
        <v>25</v>
      </c>
      <c r="J9" t="s">
        <v>27</v>
      </c>
      <c r="K9">
        <v>7</v>
      </c>
      <c r="L9">
        <v>142</v>
      </c>
      <c r="M9">
        <v>217</v>
      </c>
      <c r="N9">
        <v>217</v>
      </c>
      <c r="Q9">
        <v>455.7</v>
      </c>
      <c r="S9">
        <v>10</v>
      </c>
      <c r="T9">
        <v>211.9</v>
      </c>
      <c r="U9">
        <v>677.6</v>
      </c>
      <c r="V9">
        <v>101.64</v>
      </c>
      <c r="W9">
        <v>779.24</v>
      </c>
    </row>
    <row r="10" spans="1:25" x14ac:dyDescent="0.25">
      <c r="A10">
        <v>283522</v>
      </c>
      <c r="B10" s="10">
        <v>44995</v>
      </c>
      <c r="C10">
        <v>3851620</v>
      </c>
      <c r="D10" s="15" t="s">
        <v>49</v>
      </c>
      <c r="E10" t="s">
        <v>48</v>
      </c>
      <c r="F10" s="10">
        <v>44984</v>
      </c>
      <c r="G10" s="14"/>
      <c r="H10" t="s">
        <v>25</v>
      </c>
      <c r="I10" t="s">
        <v>26</v>
      </c>
      <c r="J10" t="s">
        <v>27</v>
      </c>
      <c r="K10">
        <v>5</v>
      </c>
      <c r="L10">
        <v>1498</v>
      </c>
      <c r="M10">
        <v>1659</v>
      </c>
      <c r="N10">
        <v>1659</v>
      </c>
      <c r="Q10">
        <v>3483.9</v>
      </c>
      <c r="S10">
        <v>10</v>
      </c>
      <c r="T10">
        <v>1588.66</v>
      </c>
      <c r="U10">
        <v>5082.5600000000004</v>
      </c>
      <c r="V10">
        <v>762.38</v>
      </c>
      <c r="W10">
        <v>5844.94</v>
      </c>
    </row>
    <row r="11" spans="1:25" x14ac:dyDescent="0.25">
      <c r="A11">
        <v>283522</v>
      </c>
      <c r="B11" s="10">
        <v>44995</v>
      </c>
      <c r="C11">
        <v>3868582</v>
      </c>
      <c r="D11" s="15" t="s">
        <v>48</v>
      </c>
      <c r="E11" s="15" t="s">
        <v>32</v>
      </c>
      <c r="F11" s="10">
        <v>44986</v>
      </c>
      <c r="G11" s="14"/>
      <c r="H11" t="s">
        <v>26</v>
      </c>
      <c r="I11" t="s">
        <v>28</v>
      </c>
      <c r="J11" t="s">
        <v>27</v>
      </c>
      <c r="K11">
        <v>13</v>
      </c>
      <c r="L11">
        <v>257</v>
      </c>
      <c r="M11">
        <v>387</v>
      </c>
      <c r="N11">
        <v>387</v>
      </c>
      <c r="Q11">
        <v>893.97</v>
      </c>
      <c r="S11">
        <v>10</v>
      </c>
      <c r="T11">
        <v>415.7</v>
      </c>
      <c r="U11">
        <v>1319.67</v>
      </c>
      <c r="V11">
        <v>197.95</v>
      </c>
      <c r="W11">
        <v>1517.62</v>
      </c>
    </row>
    <row r="12" spans="1:25" x14ac:dyDescent="0.25">
      <c r="A12">
        <v>284485</v>
      </c>
      <c r="B12" s="10">
        <v>45010</v>
      </c>
      <c r="C12">
        <v>3851624</v>
      </c>
      <c r="D12" s="15" t="s">
        <v>49</v>
      </c>
      <c r="E12" s="15" t="s">
        <v>48</v>
      </c>
      <c r="F12" s="10">
        <v>45007</v>
      </c>
      <c r="G12" s="14"/>
      <c r="H12" t="s">
        <v>25</v>
      </c>
      <c r="I12" t="s">
        <v>26</v>
      </c>
      <c r="J12" t="s">
        <v>27</v>
      </c>
      <c r="K12">
        <v>3</v>
      </c>
      <c r="L12">
        <v>812</v>
      </c>
      <c r="M12">
        <v>1115</v>
      </c>
      <c r="N12">
        <v>1115</v>
      </c>
      <c r="Q12">
        <v>2341.5</v>
      </c>
      <c r="S12">
        <v>10</v>
      </c>
      <c r="T12">
        <v>1088.8</v>
      </c>
      <c r="U12">
        <v>3440.3</v>
      </c>
      <c r="V12">
        <v>516.04999999999995</v>
      </c>
      <c r="W12">
        <v>3956.35</v>
      </c>
    </row>
    <row r="13" spans="1:25" x14ac:dyDescent="0.25">
      <c r="A13">
        <v>283522</v>
      </c>
      <c r="B13" s="10">
        <v>44995</v>
      </c>
      <c r="C13">
        <v>3868578</v>
      </c>
      <c r="D13" s="15" t="s">
        <v>48</v>
      </c>
      <c r="E13" s="15" t="s">
        <v>49</v>
      </c>
      <c r="F13" s="10">
        <v>44992</v>
      </c>
      <c r="G13" s="14"/>
      <c r="H13" t="s">
        <v>26</v>
      </c>
      <c r="I13" t="s">
        <v>25</v>
      </c>
      <c r="J13" t="s">
        <v>27</v>
      </c>
      <c r="K13">
        <v>22</v>
      </c>
      <c r="L13">
        <v>446</v>
      </c>
      <c r="M13">
        <v>682</v>
      </c>
      <c r="N13">
        <v>682</v>
      </c>
      <c r="Q13">
        <v>1432.2</v>
      </c>
      <c r="S13">
        <v>10</v>
      </c>
      <c r="T13">
        <v>665.97</v>
      </c>
      <c r="U13">
        <v>2108.17</v>
      </c>
      <c r="V13">
        <v>316.23</v>
      </c>
      <c r="W13">
        <v>2424.4</v>
      </c>
    </row>
    <row r="14" spans="1:25" x14ac:dyDescent="0.25">
      <c r="A14">
        <v>284159</v>
      </c>
      <c r="B14" s="10">
        <v>45009</v>
      </c>
      <c r="C14">
        <v>3851607</v>
      </c>
      <c r="D14" s="15" t="s">
        <v>49</v>
      </c>
      <c r="E14" s="15" t="s">
        <v>48</v>
      </c>
      <c r="F14" s="10">
        <v>45000</v>
      </c>
      <c r="G14" s="14"/>
      <c r="H14" t="s">
        <v>25</v>
      </c>
      <c r="I14" t="s">
        <v>26</v>
      </c>
      <c r="J14" t="s">
        <v>27</v>
      </c>
      <c r="K14">
        <v>4</v>
      </c>
      <c r="L14">
        <v>1431</v>
      </c>
      <c r="M14">
        <v>1620</v>
      </c>
      <c r="N14">
        <v>1620</v>
      </c>
      <c r="Q14">
        <v>3402</v>
      </c>
      <c r="S14">
        <v>10</v>
      </c>
      <c r="T14">
        <v>1581.93</v>
      </c>
      <c r="U14">
        <v>4993.93</v>
      </c>
      <c r="V14">
        <v>749.09</v>
      </c>
      <c r="W14">
        <v>5743.02</v>
      </c>
    </row>
    <row r="15" spans="1:25" x14ac:dyDescent="0.25">
      <c r="A15">
        <v>284159</v>
      </c>
      <c r="B15" s="10">
        <v>45009</v>
      </c>
      <c r="C15">
        <v>3851623</v>
      </c>
      <c r="D15" s="15" t="s">
        <v>49</v>
      </c>
      <c r="E15" s="15" t="s">
        <v>32</v>
      </c>
      <c r="F15" s="10">
        <v>45002</v>
      </c>
      <c r="G15" s="14"/>
      <c r="H15" t="s">
        <v>25</v>
      </c>
      <c r="I15" t="s">
        <v>28</v>
      </c>
      <c r="J15" t="s">
        <v>27</v>
      </c>
      <c r="K15">
        <v>3</v>
      </c>
      <c r="L15">
        <v>705</v>
      </c>
      <c r="M15">
        <v>680</v>
      </c>
      <c r="N15">
        <v>705</v>
      </c>
      <c r="Q15">
        <v>923.55</v>
      </c>
      <c r="S15">
        <v>10</v>
      </c>
      <c r="T15">
        <v>429.45</v>
      </c>
      <c r="U15">
        <v>1363</v>
      </c>
      <c r="V15">
        <v>204.45</v>
      </c>
      <c r="W15">
        <v>1567.45</v>
      </c>
    </row>
    <row r="16" spans="1:25" x14ac:dyDescent="0.25">
      <c r="A16">
        <v>283832</v>
      </c>
      <c r="B16" s="10">
        <v>44999</v>
      </c>
      <c r="C16">
        <v>3851606</v>
      </c>
      <c r="D16" s="15" t="s">
        <v>49</v>
      </c>
      <c r="E16" s="15" t="s">
        <v>48</v>
      </c>
      <c r="F16" s="10">
        <v>44995</v>
      </c>
      <c r="G16" s="14"/>
      <c r="H16" t="s">
        <v>25</v>
      </c>
      <c r="I16" t="s">
        <v>26</v>
      </c>
      <c r="J16" t="s">
        <v>27</v>
      </c>
      <c r="K16">
        <v>1</v>
      </c>
      <c r="L16">
        <v>369</v>
      </c>
      <c r="M16">
        <v>125</v>
      </c>
      <c r="N16">
        <v>369</v>
      </c>
      <c r="Q16">
        <v>774.9</v>
      </c>
      <c r="S16">
        <v>10</v>
      </c>
      <c r="T16">
        <v>360.33</v>
      </c>
      <c r="U16">
        <v>1145.23</v>
      </c>
      <c r="V16">
        <v>171.78</v>
      </c>
      <c r="W16">
        <v>1317.01</v>
      </c>
    </row>
    <row r="17" spans="1:23" x14ac:dyDescent="0.25">
      <c r="A17">
        <v>284485</v>
      </c>
      <c r="B17" s="10">
        <v>45010</v>
      </c>
      <c r="C17">
        <v>3851625</v>
      </c>
      <c r="D17" s="15" t="s">
        <v>49</v>
      </c>
      <c r="E17" s="15" t="s">
        <v>48</v>
      </c>
      <c r="F17" s="10">
        <v>45009</v>
      </c>
      <c r="G17" s="14"/>
      <c r="H17" t="s">
        <v>25</v>
      </c>
      <c r="I17" t="s">
        <v>26</v>
      </c>
      <c r="J17" t="s">
        <v>27</v>
      </c>
      <c r="K17">
        <v>1</v>
      </c>
      <c r="L17">
        <v>171</v>
      </c>
      <c r="M17">
        <v>189</v>
      </c>
      <c r="N17">
        <v>189</v>
      </c>
      <c r="Q17">
        <v>396.9</v>
      </c>
      <c r="S17">
        <v>10</v>
      </c>
      <c r="T17">
        <v>184.56</v>
      </c>
      <c r="U17">
        <v>591.46</v>
      </c>
      <c r="V17">
        <v>88.72</v>
      </c>
      <c r="W17">
        <v>680.18</v>
      </c>
    </row>
    <row r="18" spans="1:23" x14ac:dyDescent="0.25">
      <c r="A18">
        <v>284159</v>
      </c>
      <c r="B18" s="10">
        <v>45009</v>
      </c>
      <c r="C18">
        <v>3868572</v>
      </c>
      <c r="D18" s="15" t="s">
        <v>48</v>
      </c>
      <c r="E18" s="15" t="s">
        <v>49</v>
      </c>
      <c r="F18" s="10">
        <v>45002</v>
      </c>
      <c r="G18" s="14"/>
      <c r="H18" t="s">
        <v>26</v>
      </c>
      <c r="I18" t="s">
        <v>25</v>
      </c>
      <c r="J18" t="s">
        <v>27</v>
      </c>
      <c r="K18">
        <v>23</v>
      </c>
      <c r="L18">
        <v>466</v>
      </c>
      <c r="M18">
        <v>658</v>
      </c>
      <c r="N18">
        <v>658</v>
      </c>
      <c r="Q18">
        <v>1381.8</v>
      </c>
      <c r="S18">
        <v>10</v>
      </c>
      <c r="T18">
        <v>642.54</v>
      </c>
      <c r="U18">
        <v>2034.34</v>
      </c>
      <c r="V18">
        <v>305.14999999999998</v>
      </c>
      <c r="W18">
        <v>2339.4899999999998</v>
      </c>
    </row>
    <row r="19" spans="1:23" x14ac:dyDescent="0.25">
      <c r="A19">
        <v>284159</v>
      </c>
      <c r="B19" s="10">
        <v>45009</v>
      </c>
      <c r="C19">
        <v>3851611</v>
      </c>
      <c r="D19" s="15" t="s">
        <v>49</v>
      </c>
      <c r="E19" s="15" t="s">
        <v>32</v>
      </c>
      <c r="F19" s="10">
        <v>45000</v>
      </c>
      <c r="G19" s="14"/>
      <c r="H19" t="s">
        <v>25</v>
      </c>
      <c r="I19" t="s">
        <v>28</v>
      </c>
      <c r="J19" t="s">
        <v>27</v>
      </c>
      <c r="K19">
        <v>1</v>
      </c>
      <c r="L19">
        <v>152</v>
      </c>
      <c r="M19">
        <v>60</v>
      </c>
      <c r="N19">
        <v>152</v>
      </c>
      <c r="Q19">
        <v>199.12</v>
      </c>
      <c r="S19">
        <v>10</v>
      </c>
      <c r="T19">
        <v>92.59</v>
      </c>
      <c r="U19">
        <v>301.70999999999998</v>
      </c>
      <c r="V19">
        <v>45.26</v>
      </c>
      <c r="W19">
        <v>346.97</v>
      </c>
    </row>
    <row r="20" spans="1:23" x14ac:dyDescent="0.25">
      <c r="A20">
        <v>283832</v>
      </c>
      <c r="B20" s="10">
        <v>44999</v>
      </c>
      <c r="C20">
        <v>3851621</v>
      </c>
      <c r="D20" s="15" t="s">
        <v>49</v>
      </c>
      <c r="E20" s="15" t="s">
        <v>48</v>
      </c>
      <c r="F20" s="10">
        <v>44993</v>
      </c>
      <c r="G20" s="14"/>
      <c r="H20" t="s">
        <v>25</v>
      </c>
      <c r="I20" t="s">
        <v>26</v>
      </c>
      <c r="J20" t="s">
        <v>27</v>
      </c>
      <c r="K20">
        <v>4</v>
      </c>
      <c r="L20">
        <v>1504</v>
      </c>
      <c r="M20">
        <v>1458</v>
      </c>
      <c r="N20">
        <v>1504</v>
      </c>
      <c r="Q20">
        <v>3158.4</v>
      </c>
      <c r="S20">
        <v>10</v>
      </c>
      <c r="T20">
        <v>1468.66</v>
      </c>
      <c r="U20">
        <v>4637.0600000000004</v>
      </c>
      <c r="V20">
        <v>695.56</v>
      </c>
      <c r="W20">
        <v>5332.62</v>
      </c>
    </row>
    <row r="21" spans="1:23" x14ac:dyDescent="0.25">
      <c r="A21">
        <v>283832</v>
      </c>
      <c r="B21" s="10">
        <v>44999</v>
      </c>
      <c r="C21">
        <v>3851616</v>
      </c>
      <c r="D21" s="15" t="s">
        <v>49</v>
      </c>
      <c r="E21" t="s">
        <v>50</v>
      </c>
      <c r="F21" s="10">
        <v>44988</v>
      </c>
      <c r="G21" s="14"/>
      <c r="H21" t="s">
        <v>25</v>
      </c>
      <c r="I21" t="s">
        <v>30</v>
      </c>
      <c r="J21" t="s">
        <v>27</v>
      </c>
      <c r="K21">
        <v>4</v>
      </c>
      <c r="L21">
        <v>1129</v>
      </c>
      <c r="M21">
        <v>902</v>
      </c>
      <c r="N21">
        <v>1129</v>
      </c>
      <c r="Q21">
        <v>2607.9899999999998</v>
      </c>
      <c r="S21">
        <v>10</v>
      </c>
      <c r="T21">
        <v>1212.72</v>
      </c>
      <c r="U21">
        <v>3830.71</v>
      </c>
      <c r="V21">
        <v>574.61</v>
      </c>
      <c r="W21">
        <v>4405.32</v>
      </c>
    </row>
    <row r="22" spans="1:23" ht="15.75" thickBot="1" x14ac:dyDescent="0.3">
      <c r="K22" s="11">
        <f t="shared" ref="K22:V22" si="0">SUM(K2:K21)</f>
        <v>182</v>
      </c>
      <c r="L22" s="11">
        <f t="shared" si="0"/>
        <v>11180</v>
      </c>
      <c r="M22" s="11">
        <f t="shared" si="0"/>
        <v>12848</v>
      </c>
      <c r="N22" s="11">
        <f t="shared" si="0"/>
        <v>13482</v>
      </c>
      <c r="O22" s="11"/>
      <c r="P22" s="11"/>
      <c r="Q22" s="11">
        <f t="shared" si="0"/>
        <v>27859.64</v>
      </c>
      <c r="R22" s="11"/>
      <c r="S22" s="11">
        <f t="shared" si="0"/>
        <v>200</v>
      </c>
      <c r="T22" s="11">
        <f t="shared" si="0"/>
        <v>12906.269999999999</v>
      </c>
      <c r="U22" s="11">
        <f t="shared" si="0"/>
        <v>40965.909999999996</v>
      </c>
      <c r="V22" s="11">
        <f t="shared" si="0"/>
        <v>6144.89</v>
      </c>
      <c r="W22" s="11">
        <f>SUM(W2:W21)</f>
        <v>47110.8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I1" workbookViewId="0">
      <selection activeCell="E6" sqref="E6"/>
    </sheetView>
  </sheetViews>
  <sheetFormatPr defaultColWidth="9" defaultRowHeight="15" x14ac:dyDescent="0.25"/>
  <cols>
    <col min="1" max="1" width="7" style="15" bestFit="1" customWidth="1"/>
    <col min="2" max="2" width="10.7109375" style="15" bestFit="1" customWidth="1"/>
    <col min="3" max="3" width="10.28515625" bestFit="1" customWidth="1"/>
    <col min="4" max="4" width="13.7109375" bestFit="1" customWidth="1"/>
    <col min="5" max="5" width="26.5703125" bestFit="1" customWidth="1"/>
    <col min="6" max="6" width="10.7109375" bestFit="1" customWidth="1"/>
    <col min="7" max="7" width="10.5703125" style="15" customWidth="1"/>
    <col min="8" max="8" width="11.7109375" bestFit="1" customWidth="1"/>
    <col min="9" max="9" width="15.5703125" bestFit="1" customWidth="1"/>
    <col min="10" max="10" width="12.140625" bestFit="1" customWidth="1"/>
    <col min="11" max="11" width="3.85546875" bestFit="1" customWidth="1"/>
    <col min="12" max="12" width="8.42578125" bestFit="1" customWidth="1"/>
    <col min="13" max="13" width="8.28515625" bestFit="1" customWidth="1"/>
    <col min="14" max="14" width="8.7109375" bestFit="1" customWidth="1"/>
    <col min="15" max="16" width="8.28515625" style="15" customWidth="1"/>
    <col min="17" max="17" width="13.5703125" bestFit="1" customWidth="1"/>
    <col min="18" max="18" width="12.28515625" style="15" customWidth="1"/>
    <col min="19" max="19" width="10.42578125" bestFit="1" customWidth="1"/>
    <col min="20" max="20" width="11" bestFit="1" customWidth="1"/>
    <col min="21" max="21" width="8" bestFit="1" customWidth="1"/>
    <col min="22" max="22" width="7" bestFit="1" customWidth="1"/>
    <col min="23" max="23" width="8" bestFit="1" customWidth="1"/>
    <col min="24" max="24" width="7" bestFit="1" customWidth="1"/>
    <col min="25" max="25" width="10.5703125" bestFit="1" customWidth="1"/>
  </cols>
  <sheetData>
    <row r="1" spans="1:23" x14ac:dyDescent="0.25">
      <c r="A1" t="s">
        <v>23</v>
      </c>
      <c r="B1" t="s">
        <v>24</v>
      </c>
      <c r="C1" t="s">
        <v>6</v>
      </c>
      <c r="D1" t="s">
        <v>7</v>
      </c>
      <c r="E1" t="s">
        <v>8</v>
      </c>
      <c r="F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Q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284160</v>
      </c>
      <c r="B2" s="10">
        <v>45009</v>
      </c>
      <c r="C2">
        <v>3868575</v>
      </c>
      <c r="D2" t="s">
        <v>48</v>
      </c>
      <c r="E2" t="s">
        <v>50</v>
      </c>
      <c r="F2" s="10">
        <v>44998</v>
      </c>
      <c r="G2" s="17"/>
      <c r="H2" t="s">
        <v>26</v>
      </c>
      <c r="I2" t="s">
        <v>30</v>
      </c>
      <c r="J2" t="s">
        <v>27</v>
      </c>
      <c r="K2">
        <v>6</v>
      </c>
      <c r="L2">
        <v>104</v>
      </c>
      <c r="M2">
        <v>125</v>
      </c>
      <c r="N2">
        <v>125</v>
      </c>
      <c r="Q2">
        <v>256.25</v>
      </c>
      <c r="S2">
        <v>10</v>
      </c>
      <c r="T2">
        <v>119.16</v>
      </c>
      <c r="U2">
        <v>385.41</v>
      </c>
      <c r="V2">
        <v>57.81</v>
      </c>
      <c r="W2">
        <v>443.22</v>
      </c>
    </row>
    <row r="3" spans="1:23" x14ac:dyDescent="0.25">
      <c r="A3">
        <v>283523</v>
      </c>
      <c r="B3" s="10">
        <v>44995</v>
      </c>
      <c r="C3">
        <v>3868584</v>
      </c>
      <c r="D3" s="15" t="s">
        <v>48</v>
      </c>
      <c r="E3" s="15" t="s">
        <v>50</v>
      </c>
      <c r="F3" s="10">
        <v>44984</v>
      </c>
      <c r="G3" s="17"/>
      <c r="H3" t="s">
        <v>26</v>
      </c>
      <c r="I3" t="s">
        <v>30</v>
      </c>
      <c r="J3" t="s">
        <v>27</v>
      </c>
      <c r="K3">
        <v>4</v>
      </c>
      <c r="L3">
        <v>81</v>
      </c>
      <c r="M3">
        <v>112</v>
      </c>
      <c r="N3">
        <v>112</v>
      </c>
      <c r="Q3">
        <v>229.6</v>
      </c>
      <c r="S3">
        <v>10</v>
      </c>
      <c r="T3">
        <v>104.7</v>
      </c>
      <c r="U3">
        <v>344.3</v>
      </c>
      <c r="V3">
        <v>51.65</v>
      </c>
      <c r="W3">
        <v>395.95</v>
      </c>
    </row>
    <row r="4" spans="1:23" x14ac:dyDescent="0.25">
      <c r="A4">
        <v>283523</v>
      </c>
      <c r="B4" s="10">
        <v>44995</v>
      </c>
      <c r="C4">
        <v>3868581</v>
      </c>
      <c r="D4" s="15" t="s">
        <v>48</v>
      </c>
      <c r="E4" t="s">
        <v>51</v>
      </c>
      <c r="F4" s="10">
        <v>44986</v>
      </c>
      <c r="G4" s="17"/>
      <c r="H4" t="s">
        <v>26</v>
      </c>
      <c r="I4" t="s">
        <v>25</v>
      </c>
      <c r="J4" t="s">
        <v>27</v>
      </c>
      <c r="K4">
        <v>7</v>
      </c>
      <c r="L4">
        <v>101</v>
      </c>
      <c r="M4">
        <v>103</v>
      </c>
      <c r="N4">
        <v>103</v>
      </c>
      <c r="Q4">
        <v>216.3</v>
      </c>
      <c r="S4">
        <v>10</v>
      </c>
      <c r="T4">
        <v>100.58</v>
      </c>
      <c r="U4">
        <v>326.88</v>
      </c>
      <c r="V4">
        <v>49.03</v>
      </c>
      <c r="W4">
        <v>375.91</v>
      </c>
    </row>
    <row r="5" spans="1:23" x14ac:dyDescent="0.25">
      <c r="A5">
        <v>284160</v>
      </c>
      <c r="B5" s="10">
        <v>45009</v>
      </c>
      <c r="C5">
        <v>3868573</v>
      </c>
      <c r="D5" s="15" t="s">
        <v>48</v>
      </c>
      <c r="E5" t="s">
        <v>50</v>
      </c>
      <c r="F5" s="10">
        <v>45002</v>
      </c>
      <c r="G5" s="17"/>
      <c r="H5" t="s">
        <v>26</v>
      </c>
      <c r="I5" t="s">
        <v>30</v>
      </c>
      <c r="J5" t="s">
        <v>27</v>
      </c>
      <c r="K5">
        <v>8</v>
      </c>
      <c r="L5">
        <v>169</v>
      </c>
      <c r="M5">
        <v>191</v>
      </c>
      <c r="N5">
        <v>191</v>
      </c>
      <c r="Q5">
        <v>391.55</v>
      </c>
      <c r="S5">
        <v>10</v>
      </c>
      <c r="T5">
        <v>182.07</v>
      </c>
      <c r="U5">
        <v>583.62</v>
      </c>
      <c r="V5">
        <v>87.54</v>
      </c>
      <c r="W5">
        <v>671.16</v>
      </c>
    </row>
    <row r="6" spans="1:23" x14ac:dyDescent="0.25">
      <c r="A6">
        <v>284689</v>
      </c>
      <c r="B6" s="10">
        <v>45010</v>
      </c>
      <c r="C6">
        <v>3868579</v>
      </c>
      <c r="D6" s="15" t="s">
        <v>48</v>
      </c>
      <c r="E6" t="s">
        <v>39</v>
      </c>
      <c r="F6" s="10">
        <v>44991</v>
      </c>
      <c r="G6" s="17"/>
      <c r="H6" t="s">
        <v>26</v>
      </c>
      <c r="I6" t="s">
        <v>30</v>
      </c>
      <c r="J6" t="s">
        <v>27</v>
      </c>
      <c r="K6">
        <v>8</v>
      </c>
      <c r="L6">
        <v>162</v>
      </c>
      <c r="M6">
        <v>142</v>
      </c>
      <c r="N6">
        <v>162</v>
      </c>
      <c r="Q6">
        <v>332.1</v>
      </c>
      <c r="S6">
        <v>10</v>
      </c>
      <c r="T6">
        <v>154.43</v>
      </c>
      <c r="U6">
        <v>496.53</v>
      </c>
      <c r="V6">
        <v>74.48</v>
      </c>
      <c r="W6">
        <v>571.01</v>
      </c>
    </row>
    <row r="7" spans="1:23" ht="15.75" thickBot="1" x14ac:dyDescent="0.3">
      <c r="A7"/>
      <c r="B7"/>
      <c r="K7" s="11">
        <f t="shared" ref="K7:V7" si="0">SUM(K2:K6)</f>
        <v>33</v>
      </c>
      <c r="L7" s="11">
        <f t="shared" si="0"/>
        <v>617</v>
      </c>
      <c r="M7" s="11">
        <f t="shared" si="0"/>
        <v>673</v>
      </c>
      <c r="N7" s="11">
        <f t="shared" si="0"/>
        <v>693</v>
      </c>
      <c r="O7" s="11"/>
      <c r="P7" s="11"/>
      <c r="Q7" s="11">
        <f t="shared" si="0"/>
        <v>1425.8000000000002</v>
      </c>
      <c r="R7" s="11"/>
      <c r="S7" s="11">
        <f t="shared" si="0"/>
        <v>50</v>
      </c>
      <c r="T7" s="11">
        <f t="shared" si="0"/>
        <v>660.94</v>
      </c>
      <c r="U7" s="11">
        <f t="shared" si="0"/>
        <v>2136.7399999999998</v>
      </c>
      <c r="V7" s="11">
        <f t="shared" si="0"/>
        <v>320.51000000000005</v>
      </c>
      <c r="W7" s="11">
        <f>SUM(W2:W6)</f>
        <v>2457.25</v>
      </c>
    </row>
    <row r="8" spans="1:23" x14ac:dyDescent="0.25">
      <c r="A8"/>
      <c r="B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WaybillsMAA001</vt:lpstr>
      <vt:lpstr>WaybillsMFJ001</vt:lpstr>
      <vt:lpstr>WaybillsMAP001</vt:lpstr>
      <vt:lpstr>WaybillsMAP002</vt:lpstr>
      <vt:lpstr>WaybillsMAF001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Joane</dc:creator>
  <cp:lastModifiedBy>leann</cp:lastModifiedBy>
  <dcterms:created xsi:type="dcterms:W3CDTF">2018-11-30T10:37:55Z</dcterms:created>
  <dcterms:modified xsi:type="dcterms:W3CDTF">2023-03-29T11:04:54Z</dcterms:modified>
</cp:coreProperties>
</file>