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 activeTab="1"/>
  </bookViews>
  <sheets>
    <sheet name="SUMMARY" sheetId="5" r:id="rId1"/>
    <sheet name="WaybillsMAA001" sheetId="1" r:id="rId2"/>
    <sheet name="WaybillsMFJ001" sheetId="2" r:id="rId3"/>
    <sheet name="WaybillsMAP001" sheetId="3" r:id="rId4"/>
    <sheet name="WaybillsMAP002" sheetId="4" r:id="rId5"/>
    <sheet name="WaybillsMAF001" sheetId="7" state="hidden" r:id="rId6"/>
  </sheets>
  <definedNames>
    <definedName name="_xlnm._FilterDatabase" localSheetId="1" hidden="1">WaybillsMAA001!#REF!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5" l="1"/>
  <c r="B6" i="5"/>
  <c r="B5" i="5"/>
  <c r="B3" i="5"/>
  <c r="J4" i="4"/>
  <c r="K4" i="4"/>
  <c r="L4" i="4"/>
  <c r="M4" i="4"/>
  <c r="N4" i="4"/>
  <c r="O4" i="4"/>
  <c r="P4" i="4"/>
  <c r="Q4" i="4"/>
  <c r="R4" i="4"/>
  <c r="S4" i="4"/>
  <c r="J26" i="3"/>
  <c r="K26" i="3"/>
  <c r="L26" i="3"/>
  <c r="M26" i="3"/>
  <c r="N26" i="3"/>
  <c r="O26" i="3"/>
  <c r="P26" i="3"/>
  <c r="Q26" i="3"/>
  <c r="R26" i="3"/>
  <c r="S26" i="3"/>
  <c r="J6" i="2"/>
  <c r="K6" i="2"/>
  <c r="L6" i="2"/>
  <c r="M6" i="2"/>
  <c r="N6" i="2"/>
  <c r="O6" i="2"/>
  <c r="P6" i="2"/>
  <c r="Q6" i="2"/>
  <c r="R6" i="2"/>
  <c r="S6" i="2"/>
  <c r="T6" i="2"/>
  <c r="K33" i="1"/>
  <c r="L33" i="1"/>
  <c r="M33" i="1"/>
  <c r="N33" i="1"/>
  <c r="O33" i="1"/>
  <c r="P33" i="1"/>
  <c r="Q33" i="1"/>
  <c r="R33" i="1"/>
  <c r="S33" i="1"/>
  <c r="T33" i="1"/>
  <c r="B9" i="5" l="1"/>
  <c r="B12" i="5" s="1"/>
</calcChain>
</file>

<file path=xl/sharedStrings.xml><?xml version="1.0" encoding="utf-8"?>
<sst xmlns="http://schemas.openxmlformats.org/spreadsheetml/2006/main" count="523" uniqueCount="89">
  <si>
    <t>MAA001</t>
  </si>
  <si>
    <t>MFJ001</t>
  </si>
  <si>
    <t>MAP001</t>
  </si>
  <si>
    <t>MAP002</t>
  </si>
  <si>
    <t>MAB001</t>
  </si>
  <si>
    <t>MAF001</t>
  </si>
  <si>
    <t>MGG001</t>
  </si>
  <si>
    <t>TOTAL</t>
  </si>
  <si>
    <t>BALANCE DUE</t>
  </si>
  <si>
    <t>WaybillNo</t>
  </si>
  <si>
    <t>AccNo</t>
  </si>
  <si>
    <t>Client</t>
  </si>
  <si>
    <t>Sender</t>
  </si>
  <si>
    <t>Receiver</t>
  </si>
  <si>
    <t>ColDate</t>
  </si>
  <si>
    <t>Origin</t>
  </si>
  <si>
    <t>Dest</t>
  </si>
  <si>
    <t>Service</t>
  </si>
  <si>
    <t>Pcs</t>
  </si>
  <si>
    <t>VolMass</t>
  </si>
  <si>
    <t>ActMass</t>
  </si>
  <si>
    <t>ChgMass</t>
  </si>
  <si>
    <t>FreightCharge</t>
  </si>
  <si>
    <t>DocCharge</t>
  </si>
  <si>
    <t>FuelCharge</t>
  </si>
  <si>
    <t>ExclVat</t>
  </si>
  <si>
    <t>Vat</t>
  </si>
  <si>
    <t>InclVat</t>
  </si>
  <si>
    <t>InvNo</t>
  </si>
  <si>
    <t>InvDate</t>
  </si>
  <si>
    <t>MOVE ANALYTICS - ATM SOLUTIONS</t>
  </si>
  <si>
    <t>JOHANNESBURG</t>
  </si>
  <si>
    <t>ATM JHB</t>
  </si>
  <si>
    <t>CAPE TOWN</t>
  </si>
  <si>
    <t>Road Freight</t>
  </si>
  <si>
    <t>DURBAN</t>
  </si>
  <si>
    <t>ATM SOLUTIONS JHB</t>
  </si>
  <si>
    <t>PORT ELIZABETH</t>
  </si>
  <si>
    <t>ATM DBN</t>
  </si>
  <si>
    <t>ATM SOLUTIONS DBN DEPOT</t>
  </si>
  <si>
    <t>ATM PLZ</t>
  </si>
  <si>
    <t>MOVE ANALYTICS - FIRST JAILING AFRICA</t>
  </si>
  <si>
    <t>MOVE ANALYTICS - PRION TEX JHB</t>
  </si>
  <si>
    <t>PRIONTEX</t>
  </si>
  <si>
    <t>MOVE ANLYTICS - PRION TEX CPT</t>
  </si>
  <si>
    <t>PRIONTEX JHB</t>
  </si>
  <si>
    <t>PRIONTEX CPT</t>
  </si>
  <si>
    <t>PRION  TEX  JHB</t>
  </si>
  <si>
    <t>RegCharge</t>
  </si>
  <si>
    <t>BLOEMFONTEIN</t>
  </si>
  <si>
    <t>ATM BFN</t>
  </si>
  <si>
    <t>PRIONTEX  .</t>
  </si>
  <si>
    <t>PRIONTEX DBN</t>
  </si>
  <si>
    <t>ATM SOLUTIONS</t>
  </si>
  <si>
    <t>ATM CPT</t>
  </si>
  <si>
    <t>ATM SOLUTIONS PLZ</t>
  </si>
  <si>
    <t>ATM SOLUTIONS  CPT</t>
  </si>
  <si>
    <t>PRIONTEX  SA  CPT</t>
  </si>
  <si>
    <t xml:space="preserve">ATM  SOLUTION  JHB </t>
  </si>
  <si>
    <t>PRIONTEX PLZ</t>
  </si>
  <si>
    <t>AUGUST 2022</t>
  </si>
  <si>
    <t>SurCharge</t>
  </si>
  <si>
    <t>ATM SOLUTIONS CPT</t>
  </si>
  <si>
    <t xml:space="preserve">ARM  SOLUTIONS   BLOEM </t>
  </si>
  <si>
    <t>ATM  DBN</t>
  </si>
  <si>
    <t>ATM  SOLUTION  DBN</t>
  </si>
  <si>
    <t>ATM  SOLUTION  JHB</t>
  </si>
  <si>
    <t xml:space="preserve">ATM  SOLUTIONS   BLOEM </t>
  </si>
  <si>
    <t>ATM SOLUTIONS WITBANK</t>
  </si>
  <si>
    <t>WITBANK</t>
  </si>
  <si>
    <t>ATM SOLUTIONS BFN</t>
  </si>
  <si>
    <t xml:space="preserve">ATM   SOLUTIONS  BLOEM  </t>
  </si>
  <si>
    <t>ATM  SOLUTIONS   JHB</t>
  </si>
  <si>
    <t>ATM  SOLUTIONS  JHB</t>
  </si>
  <si>
    <t>ATM  SOLUTIONS  DBN</t>
  </si>
  <si>
    <t>CABLE MEDICAL</t>
  </si>
  <si>
    <t>FAR EAST RAND HOSPITAL</t>
  </si>
  <si>
    <t>NATPRO SPICE NRT DBN</t>
  </si>
  <si>
    <t>NATIONAL  BRANDS   JHB</t>
  </si>
  <si>
    <t xml:space="preserve">SCHUVONE   DBN </t>
  </si>
  <si>
    <t>SNACKS WORKS JHB</t>
  </si>
  <si>
    <t>CABLER MEDICAL</t>
  </si>
  <si>
    <t>ACADEMIC HOSPITAL</t>
  </si>
  <si>
    <t>PRETORIA</t>
  </si>
  <si>
    <t xml:space="preserve">PRION   TEX  JHB </t>
  </si>
  <si>
    <t>CUNICIRIC CPT</t>
  </si>
  <si>
    <t>MEDICAL PLANTS</t>
  </si>
  <si>
    <t>PRIONTEX SA DBN</t>
  </si>
  <si>
    <t>MEDICAL PLANT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</si>
</sst>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17" fontId="0" fillId="0" borderId="0" xfId="0" quotePrefix="1" applyNumberFormat="1"/>
    <xf numFmtId="0" fontId="0" fillId="2" borderId="1" xfId="0" applyFill="1" applyBorder="1"/>
    <xf numFmtId="0" fontId="0" fillId="0" borderId="1" xfId="0" applyBorder="1"/>
    <xf numFmtId="0" fontId="2" fillId="0" borderId="1" xfId="0" applyFont="1" applyBorder="1"/>
    <xf numFmtId="43" fontId="2" fillId="0" borderId="0" xfId="1" applyFont="1"/>
    <xf numFmtId="43" fontId="0" fillId="0" borderId="0" xfId="1" applyFont="1"/>
    <xf numFmtId="43" fontId="2" fillId="0" borderId="1" xfId="1" applyFont="1" applyBorder="1"/>
    <xf numFmtId="43" fontId="3" fillId="2" borderId="1" xfId="1" applyFont="1" applyFill="1" applyBorder="1"/>
    <xf numFmtId="43" fontId="3" fillId="0" borderId="1" xfId="1" applyFont="1" applyBorder="1"/>
    <xf numFmtId="43" fontId="0" fillId="0" borderId="1" xfId="1" applyFont="1" applyBorder="1"/>
    <xf numFmtId="43" fontId="0" fillId="2" borderId="1" xfId="1" applyFont="1" applyFill="1" applyBorder="1"/>
    <xf numFmtId="0" fontId="0" fillId="0" borderId="0" xfId="0" applyNumberFormat="1"/>
    <xf numFmtId="14" fontId="0" fillId="0" borderId="0" xfId="0" applyNumberFormat="1"/>
    <xf numFmtId="0" fontId="2" fillId="0" borderId="2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E10" sqref="E10"/>
    </sheetView>
  </sheetViews>
  <sheetFormatPr defaultRowHeight="15" x14ac:dyDescent="0.25"/>
  <cols>
    <col min="1" max="1" width="23" customWidth="1"/>
    <col min="2" max="2" width="11.42578125" style="7" bestFit="1" customWidth="1"/>
  </cols>
  <sheetData>
    <row r="1" spans="1:2" x14ac:dyDescent="0.25">
      <c r="A1" s="2" t="s">
        <v>60</v>
      </c>
    </row>
    <row r="2" spans="1:2" x14ac:dyDescent="0.25">
      <c r="A2" s="3" t="s">
        <v>4</v>
      </c>
      <c r="B2" s="9"/>
    </row>
    <row r="3" spans="1:2" x14ac:dyDescent="0.25">
      <c r="A3" s="4" t="s">
        <v>0</v>
      </c>
      <c r="B3" s="10">
        <f>WaybillsMAA001!T33</f>
        <v>62672.329999999994</v>
      </c>
    </row>
    <row r="4" spans="1:2" x14ac:dyDescent="0.25">
      <c r="A4" s="3" t="s">
        <v>5</v>
      </c>
      <c r="B4" s="9"/>
    </row>
    <row r="5" spans="1:2" x14ac:dyDescent="0.25">
      <c r="A5" s="4" t="s">
        <v>1</v>
      </c>
      <c r="B5" s="11">
        <f>WaybillsMFJ001!T6</f>
        <v>20826.3</v>
      </c>
    </row>
    <row r="6" spans="1:2" x14ac:dyDescent="0.25">
      <c r="A6" s="4" t="s">
        <v>2</v>
      </c>
      <c r="B6" s="11">
        <f>WaybillsMAP001!S26</f>
        <v>43513.319999999992</v>
      </c>
    </row>
    <row r="7" spans="1:2" x14ac:dyDescent="0.25">
      <c r="A7" s="4" t="s">
        <v>3</v>
      </c>
      <c r="B7" s="11">
        <f>WaybillsMAP002!S4</f>
        <v>805.99</v>
      </c>
    </row>
    <row r="8" spans="1:2" x14ac:dyDescent="0.25">
      <c r="A8" s="3" t="s">
        <v>6</v>
      </c>
      <c r="B8" s="12"/>
    </row>
    <row r="9" spans="1:2" x14ac:dyDescent="0.25">
      <c r="A9" s="5" t="s">
        <v>7</v>
      </c>
      <c r="B9" s="8">
        <f>SUM(B2:B8)</f>
        <v>127817.93999999999</v>
      </c>
    </row>
    <row r="12" spans="1:2" x14ac:dyDescent="0.25">
      <c r="A12" s="1" t="s">
        <v>8</v>
      </c>
      <c r="B12" s="6">
        <f>B9</f>
        <v>127817.93999999999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tabSelected="1" topLeftCell="F10" workbookViewId="0">
      <selection activeCell="G7" sqref="G7"/>
    </sheetView>
  </sheetViews>
  <sheetFormatPr defaultColWidth="9.28515625" defaultRowHeight="15" x14ac:dyDescent="0.25"/>
  <cols>
    <col min="1" max="1" width="10.28515625" bestFit="1" customWidth="1"/>
    <col min="2" max="2" width="8.28515625" bestFit="1" customWidth="1"/>
    <col min="3" max="3" width="33.140625" bestFit="1" customWidth="1"/>
    <col min="4" max="4" width="24.5703125" bestFit="1" customWidth="1"/>
    <col min="5" max="5" width="26.5703125" bestFit="1" customWidth="1"/>
    <col min="6" max="6" width="10.7109375" bestFit="1" customWidth="1"/>
    <col min="7" max="8" width="15.5703125" bestFit="1" customWidth="1"/>
    <col min="9" max="9" width="12.140625" bestFit="1" customWidth="1"/>
    <col min="10" max="10" width="3.85546875" bestFit="1" customWidth="1"/>
    <col min="11" max="11" width="8.42578125" bestFit="1" customWidth="1"/>
    <col min="12" max="12" width="8.28515625" bestFit="1" customWidth="1"/>
    <col min="13" max="13" width="8.7109375" bestFit="1" customWidth="1"/>
    <col min="14" max="14" width="13.5703125" bestFit="1" customWidth="1"/>
    <col min="15" max="16" width="10.42578125" bestFit="1" customWidth="1"/>
    <col min="17" max="17" width="11" bestFit="1" customWidth="1"/>
    <col min="18" max="18" width="8" bestFit="1" customWidth="1"/>
    <col min="19" max="19" width="7" bestFit="1" customWidth="1"/>
    <col min="20" max="20" width="8" bestFit="1" customWidth="1"/>
    <col min="21" max="21" width="7" bestFit="1" customWidth="1"/>
    <col min="22" max="22" width="10.7109375" bestFit="1" customWidth="1"/>
  </cols>
  <sheetData>
    <row r="1" spans="1:22" x14ac:dyDescent="0.2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48</v>
      </c>
      <c r="P1" t="s">
        <v>23</v>
      </c>
      <c r="Q1" t="s">
        <v>24</v>
      </c>
      <c r="R1" t="s">
        <v>25</v>
      </c>
      <c r="S1" t="s">
        <v>26</v>
      </c>
      <c r="T1" t="s">
        <v>27</v>
      </c>
      <c r="U1" t="s">
        <v>28</v>
      </c>
      <c r="V1" t="s">
        <v>29</v>
      </c>
    </row>
    <row r="2" spans="1:22" x14ac:dyDescent="0.25">
      <c r="A2">
        <v>3766831</v>
      </c>
      <c r="B2" t="s">
        <v>0</v>
      </c>
      <c r="C2" t="s">
        <v>30</v>
      </c>
      <c r="D2" t="s">
        <v>32</v>
      </c>
      <c r="E2" t="s">
        <v>38</v>
      </c>
      <c r="F2" s="14">
        <v>44770</v>
      </c>
      <c r="G2" t="s">
        <v>31</v>
      </c>
      <c r="H2" t="s">
        <v>35</v>
      </c>
      <c r="I2" t="s">
        <v>34</v>
      </c>
      <c r="J2">
        <v>2</v>
      </c>
      <c r="K2">
        <v>290</v>
      </c>
      <c r="L2">
        <v>630</v>
      </c>
      <c r="M2">
        <v>630</v>
      </c>
      <c r="N2">
        <v>825.3</v>
      </c>
      <c r="O2">
        <v>0</v>
      </c>
      <c r="P2">
        <v>10</v>
      </c>
      <c r="Q2">
        <v>449.79</v>
      </c>
      <c r="R2">
        <v>1285.0899999999999</v>
      </c>
      <c r="S2">
        <v>192.76</v>
      </c>
      <c r="T2">
        <v>1477.85</v>
      </c>
      <c r="U2">
        <v>270425</v>
      </c>
      <c r="V2" s="14">
        <v>44778</v>
      </c>
    </row>
    <row r="3" spans="1:22" x14ac:dyDescent="0.25">
      <c r="A3">
        <v>3769644</v>
      </c>
      <c r="B3" t="s">
        <v>0</v>
      </c>
      <c r="C3" t="s">
        <v>30</v>
      </c>
      <c r="D3" t="s">
        <v>53</v>
      </c>
      <c r="E3" t="s">
        <v>56</v>
      </c>
      <c r="F3" s="14">
        <v>44769</v>
      </c>
      <c r="G3" t="s">
        <v>37</v>
      </c>
      <c r="H3" t="s">
        <v>31</v>
      </c>
      <c r="I3" t="s">
        <v>34</v>
      </c>
      <c r="J3">
        <v>2</v>
      </c>
      <c r="K3">
        <v>788</v>
      </c>
      <c r="L3">
        <v>780</v>
      </c>
      <c r="M3">
        <v>788</v>
      </c>
      <c r="N3">
        <v>1820.28</v>
      </c>
      <c r="O3">
        <v>0</v>
      </c>
      <c r="P3">
        <v>10</v>
      </c>
      <c r="Q3">
        <v>992.05</v>
      </c>
      <c r="R3">
        <v>2822.33</v>
      </c>
      <c r="S3">
        <v>423.35</v>
      </c>
      <c r="T3">
        <v>3245.68</v>
      </c>
      <c r="U3">
        <v>270425</v>
      </c>
      <c r="V3" s="14">
        <v>44778</v>
      </c>
    </row>
    <row r="4" spans="1:22" x14ac:dyDescent="0.25">
      <c r="A4">
        <v>3766830</v>
      </c>
      <c r="B4" t="s">
        <v>0</v>
      </c>
      <c r="C4" t="s">
        <v>30</v>
      </c>
      <c r="D4" t="s">
        <v>32</v>
      </c>
      <c r="E4" t="s">
        <v>40</v>
      </c>
      <c r="F4" s="14">
        <v>44768</v>
      </c>
      <c r="G4" t="s">
        <v>31</v>
      </c>
      <c r="H4" t="s">
        <v>37</v>
      </c>
      <c r="I4" t="s">
        <v>34</v>
      </c>
      <c r="J4">
        <v>3</v>
      </c>
      <c r="K4">
        <v>476</v>
      </c>
      <c r="L4">
        <v>557</v>
      </c>
      <c r="M4">
        <v>557</v>
      </c>
      <c r="N4">
        <v>1286.67</v>
      </c>
      <c r="O4">
        <v>0</v>
      </c>
      <c r="P4">
        <v>10</v>
      </c>
      <c r="Q4">
        <v>701.24</v>
      </c>
      <c r="R4">
        <v>1997.91</v>
      </c>
      <c r="S4">
        <v>299.69</v>
      </c>
      <c r="T4">
        <v>2297.6</v>
      </c>
      <c r="U4">
        <v>270425</v>
      </c>
      <c r="V4" s="14">
        <v>44778</v>
      </c>
    </row>
    <row r="5" spans="1:22" x14ac:dyDescent="0.25">
      <c r="A5">
        <v>3766832</v>
      </c>
      <c r="B5" t="s">
        <v>0</v>
      </c>
      <c r="C5" t="s">
        <v>30</v>
      </c>
      <c r="D5" t="s">
        <v>36</v>
      </c>
      <c r="E5" t="s">
        <v>39</v>
      </c>
      <c r="F5" s="14">
        <v>44771</v>
      </c>
      <c r="G5" t="s">
        <v>31</v>
      </c>
      <c r="H5" t="s">
        <v>35</v>
      </c>
      <c r="I5" t="s">
        <v>34</v>
      </c>
      <c r="J5">
        <v>3</v>
      </c>
      <c r="K5">
        <v>757</v>
      </c>
      <c r="L5">
        <v>600</v>
      </c>
      <c r="M5">
        <v>757</v>
      </c>
      <c r="N5">
        <v>991.67</v>
      </c>
      <c r="O5">
        <v>0</v>
      </c>
      <c r="P5">
        <v>10</v>
      </c>
      <c r="Q5">
        <v>540.46</v>
      </c>
      <c r="R5">
        <v>1542.13</v>
      </c>
      <c r="S5">
        <v>231.32</v>
      </c>
      <c r="T5">
        <v>1773.45</v>
      </c>
      <c r="U5">
        <v>270425</v>
      </c>
      <c r="V5" s="14">
        <v>44778</v>
      </c>
    </row>
    <row r="6" spans="1:22" x14ac:dyDescent="0.25">
      <c r="A6">
        <v>3775493</v>
      </c>
      <c r="B6" t="s">
        <v>0</v>
      </c>
      <c r="C6" t="s">
        <v>30</v>
      </c>
      <c r="D6" t="s">
        <v>65</v>
      </c>
      <c r="E6" t="s">
        <v>66</v>
      </c>
      <c r="F6" s="14">
        <v>44776</v>
      </c>
      <c r="G6" t="s">
        <v>35</v>
      </c>
      <c r="H6" t="s">
        <v>31</v>
      </c>
      <c r="I6" t="s">
        <v>34</v>
      </c>
      <c r="J6">
        <v>5</v>
      </c>
      <c r="K6">
        <v>374</v>
      </c>
      <c r="L6">
        <v>1335</v>
      </c>
      <c r="M6">
        <v>1335</v>
      </c>
      <c r="N6">
        <v>1748.85</v>
      </c>
      <c r="O6">
        <v>0</v>
      </c>
      <c r="P6">
        <v>10</v>
      </c>
      <c r="Q6">
        <v>965.37</v>
      </c>
      <c r="R6">
        <v>2724.22</v>
      </c>
      <c r="S6">
        <v>408.63</v>
      </c>
      <c r="T6">
        <v>3132.85</v>
      </c>
      <c r="U6">
        <v>270719</v>
      </c>
      <c r="V6" s="14">
        <v>44784</v>
      </c>
    </row>
    <row r="7" spans="1:22" x14ac:dyDescent="0.25">
      <c r="A7">
        <v>3766833</v>
      </c>
      <c r="B7" t="s">
        <v>0</v>
      </c>
      <c r="C7" t="s">
        <v>30</v>
      </c>
      <c r="D7" t="s">
        <v>36</v>
      </c>
      <c r="E7" t="s">
        <v>55</v>
      </c>
      <c r="F7" s="14">
        <v>44775</v>
      </c>
      <c r="G7" t="s">
        <v>31</v>
      </c>
      <c r="H7" t="s">
        <v>37</v>
      </c>
      <c r="I7" t="s">
        <v>34</v>
      </c>
      <c r="J7">
        <v>1</v>
      </c>
      <c r="K7">
        <v>246</v>
      </c>
      <c r="L7">
        <v>200</v>
      </c>
      <c r="M7">
        <v>246</v>
      </c>
      <c r="N7">
        <v>568.26</v>
      </c>
      <c r="O7">
        <v>0</v>
      </c>
      <c r="P7">
        <v>10</v>
      </c>
      <c r="Q7">
        <v>309.7</v>
      </c>
      <c r="R7">
        <v>887.96</v>
      </c>
      <c r="S7">
        <v>133.19</v>
      </c>
      <c r="T7">
        <v>1021.15</v>
      </c>
      <c r="U7">
        <v>270719</v>
      </c>
      <c r="V7" s="14">
        <v>44784</v>
      </c>
    </row>
    <row r="8" spans="1:22" x14ac:dyDescent="0.25">
      <c r="A8">
        <v>3753377</v>
      </c>
      <c r="B8" t="s">
        <v>0</v>
      </c>
      <c r="C8" t="s">
        <v>30</v>
      </c>
      <c r="D8" t="s">
        <v>71</v>
      </c>
      <c r="E8" t="s">
        <v>72</v>
      </c>
      <c r="F8" s="14">
        <v>44770</v>
      </c>
      <c r="G8" t="s">
        <v>49</v>
      </c>
      <c r="H8" t="s">
        <v>31</v>
      </c>
      <c r="I8" t="s">
        <v>34</v>
      </c>
      <c r="J8">
        <v>3</v>
      </c>
      <c r="K8">
        <v>624</v>
      </c>
      <c r="L8">
        <v>1184</v>
      </c>
      <c r="M8">
        <v>1184</v>
      </c>
      <c r="N8">
        <v>2486.4</v>
      </c>
      <c r="O8">
        <v>0</v>
      </c>
      <c r="P8">
        <v>10</v>
      </c>
      <c r="Q8">
        <v>1355.09</v>
      </c>
      <c r="R8">
        <v>3851.49</v>
      </c>
      <c r="S8">
        <v>577.72</v>
      </c>
      <c r="T8">
        <v>4429.21</v>
      </c>
      <c r="U8">
        <v>270719</v>
      </c>
      <c r="V8" s="14">
        <v>44784</v>
      </c>
    </row>
    <row r="9" spans="1:22" x14ac:dyDescent="0.25">
      <c r="A9">
        <v>3766839</v>
      </c>
      <c r="B9" t="s">
        <v>0</v>
      </c>
      <c r="C9" t="s">
        <v>30</v>
      </c>
      <c r="D9" t="s">
        <v>36</v>
      </c>
      <c r="E9" t="s">
        <v>55</v>
      </c>
      <c r="F9" s="14">
        <v>44783</v>
      </c>
      <c r="G9" t="s">
        <v>31</v>
      </c>
      <c r="H9" t="s">
        <v>37</v>
      </c>
      <c r="I9" t="s">
        <v>34</v>
      </c>
      <c r="J9">
        <v>2</v>
      </c>
      <c r="K9">
        <v>614</v>
      </c>
      <c r="L9">
        <v>305</v>
      </c>
      <c r="M9">
        <v>614</v>
      </c>
      <c r="N9">
        <v>1418.34</v>
      </c>
      <c r="O9">
        <v>0</v>
      </c>
      <c r="P9">
        <v>10</v>
      </c>
      <c r="Q9">
        <v>782.92</v>
      </c>
      <c r="R9">
        <v>2211.2600000000002</v>
      </c>
      <c r="S9">
        <v>331.69</v>
      </c>
      <c r="T9">
        <v>2542.9499999999998</v>
      </c>
      <c r="U9">
        <v>271009</v>
      </c>
      <c r="V9" s="14">
        <v>44789</v>
      </c>
    </row>
    <row r="10" spans="1:22" x14ac:dyDescent="0.25">
      <c r="A10">
        <v>3782640</v>
      </c>
      <c r="B10" t="s">
        <v>0</v>
      </c>
      <c r="C10" t="s">
        <v>30</v>
      </c>
      <c r="D10" t="s">
        <v>32</v>
      </c>
      <c r="E10" t="s">
        <v>64</v>
      </c>
      <c r="F10" s="14">
        <v>44784</v>
      </c>
      <c r="G10" t="s">
        <v>31</v>
      </c>
      <c r="H10" t="s">
        <v>35</v>
      </c>
      <c r="I10" t="s">
        <v>34</v>
      </c>
      <c r="J10">
        <v>2</v>
      </c>
      <c r="K10">
        <v>582</v>
      </c>
      <c r="L10">
        <v>470</v>
      </c>
      <c r="M10">
        <v>582</v>
      </c>
      <c r="N10">
        <v>762.42</v>
      </c>
      <c r="O10">
        <v>0</v>
      </c>
      <c r="P10">
        <v>10</v>
      </c>
      <c r="Q10">
        <v>420.86</v>
      </c>
      <c r="R10">
        <v>1193.28</v>
      </c>
      <c r="S10">
        <v>178.99</v>
      </c>
      <c r="T10">
        <v>1372.27</v>
      </c>
      <c r="U10">
        <v>271009</v>
      </c>
      <c r="V10" s="14">
        <v>44789</v>
      </c>
    </row>
    <row r="11" spans="1:22" x14ac:dyDescent="0.25">
      <c r="A11">
        <v>3766835</v>
      </c>
      <c r="B11" t="s">
        <v>0</v>
      </c>
      <c r="C11" t="s">
        <v>30</v>
      </c>
      <c r="D11" t="s">
        <v>36</v>
      </c>
      <c r="E11" t="s">
        <v>55</v>
      </c>
      <c r="F11" s="14">
        <v>44781</v>
      </c>
      <c r="G11" t="s">
        <v>31</v>
      </c>
      <c r="H11" t="s">
        <v>37</v>
      </c>
      <c r="I11" t="s">
        <v>34</v>
      </c>
      <c r="J11">
        <v>2</v>
      </c>
      <c r="K11">
        <v>723</v>
      </c>
      <c r="L11">
        <v>590</v>
      </c>
      <c r="M11">
        <v>723</v>
      </c>
      <c r="N11">
        <v>1670.13</v>
      </c>
      <c r="O11">
        <v>0</v>
      </c>
      <c r="P11">
        <v>10</v>
      </c>
      <c r="Q11">
        <v>921.91</v>
      </c>
      <c r="R11">
        <v>2602.04</v>
      </c>
      <c r="S11">
        <v>390.31</v>
      </c>
      <c r="T11">
        <v>2992.35</v>
      </c>
      <c r="U11">
        <v>271009</v>
      </c>
      <c r="V11" s="14">
        <v>44789</v>
      </c>
    </row>
    <row r="12" spans="1:22" x14ac:dyDescent="0.25">
      <c r="A12">
        <v>3766836</v>
      </c>
      <c r="B12" t="s">
        <v>0</v>
      </c>
      <c r="C12" t="s">
        <v>30</v>
      </c>
      <c r="D12" t="s">
        <v>36</v>
      </c>
      <c r="E12" t="s">
        <v>39</v>
      </c>
      <c r="F12" s="14">
        <v>44781</v>
      </c>
      <c r="G12" t="s">
        <v>31</v>
      </c>
      <c r="H12" t="s">
        <v>35</v>
      </c>
      <c r="I12" t="s">
        <v>34</v>
      </c>
      <c r="J12">
        <v>1</v>
      </c>
      <c r="K12">
        <v>321</v>
      </c>
      <c r="L12">
        <v>210</v>
      </c>
      <c r="M12">
        <v>321</v>
      </c>
      <c r="N12">
        <v>420.51</v>
      </c>
      <c r="O12">
        <v>0</v>
      </c>
      <c r="P12">
        <v>10</v>
      </c>
      <c r="Q12">
        <v>232.12</v>
      </c>
      <c r="R12">
        <v>662.63</v>
      </c>
      <c r="S12">
        <v>99.39</v>
      </c>
      <c r="T12">
        <v>762.02</v>
      </c>
      <c r="U12">
        <v>271009</v>
      </c>
      <c r="V12" s="14">
        <v>44789</v>
      </c>
    </row>
    <row r="13" spans="1:22" x14ac:dyDescent="0.25">
      <c r="A13">
        <v>3766838</v>
      </c>
      <c r="B13" t="s">
        <v>0</v>
      </c>
      <c r="C13" t="s">
        <v>30</v>
      </c>
      <c r="D13" t="s">
        <v>32</v>
      </c>
      <c r="E13" t="s">
        <v>38</v>
      </c>
      <c r="F13" s="14">
        <v>44783</v>
      </c>
      <c r="G13" t="s">
        <v>31</v>
      </c>
      <c r="H13" t="s">
        <v>35</v>
      </c>
      <c r="I13" t="s">
        <v>34</v>
      </c>
      <c r="J13">
        <v>2</v>
      </c>
      <c r="K13">
        <v>587</v>
      </c>
      <c r="L13">
        <v>610</v>
      </c>
      <c r="M13">
        <v>610</v>
      </c>
      <c r="N13">
        <v>799.1</v>
      </c>
      <c r="O13">
        <v>0</v>
      </c>
      <c r="P13">
        <v>10</v>
      </c>
      <c r="Q13">
        <v>441.1</v>
      </c>
      <c r="R13">
        <v>1250.2</v>
      </c>
      <c r="S13">
        <v>187.53</v>
      </c>
      <c r="T13">
        <v>1437.73</v>
      </c>
      <c r="U13">
        <v>271009</v>
      </c>
      <c r="V13" s="14">
        <v>44789</v>
      </c>
    </row>
    <row r="14" spans="1:22" x14ac:dyDescent="0.25">
      <c r="A14">
        <v>3782638</v>
      </c>
      <c r="B14" t="s">
        <v>0</v>
      </c>
      <c r="C14" t="s">
        <v>30</v>
      </c>
      <c r="D14" t="s">
        <v>36</v>
      </c>
      <c r="E14" t="s">
        <v>62</v>
      </c>
      <c r="F14" s="14">
        <v>44785</v>
      </c>
      <c r="G14" t="s">
        <v>31</v>
      </c>
      <c r="H14" t="s">
        <v>33</v>
      </c>
      <c r="I14" t="s">
        <v>34</v>
      </c>
      <c r="J14">
        <v>1</v>
      </c>
      <c r="K14">
        <v>89</v>
      </c>
      <c r="L14">
        <v>32</v>
      </c>
      <c r="M14">
        <v>89</v>
      </c>
      <c r="N14">
        <v>186.9</v>
      </c>
      <c r="O14">
        <v>0</v>
      </c>
      <c r="P14">
        <v>10</v>
      </c>
      <c r="Q14">
        <v>103.17</v>
      </c>
      <c r="R14">
        <v>300.07</v>
      </c>
      <c r="S14">
        <v>45.01</v>
      </c>
      <c r="T14">
        <v>345.08</v>
      </c>
      <c r="U14">
        <v>271272</v>
      </c>
      <c r="V14" s="14">
        <v>44792</v>
      </c>
    </row>
    <row r="15" spans="1:22" x14ac:dyDescent="0.25">
      <c r="A15">
        <v>3810715</v>
      </c>
      <c r="B15" t="s">
        <v>0</v>
      </c>
      <c r="C15" t="s">
        <v>30</v>
      </c>
      <c r="D15" t="s">
        <v>38</v>
      </c>
      <c r="E15" t="s">
        <v>32</v>
      </c>
      <c r="F15" s="14">
        <v>44784</v>
      </c>
      <c r="G15" t="s">
        <v>35</v>
      </c>
      <c r="H15" t="s">
        <v>31</v>
      </c>
      <c r="I15" t="s">
        <v>34</v>
      </c>
      <c r="J15">
        <v>3</v>
      </c>
      <c r="K15">
        <v>937</v>
      </c>
      <c r="L15">
        <v>1341</v>
      </c>
      <c r="M15">
        <v>1341</v>
      </c>
      <c r="N15">
        <v>1756.71</v>
      </c>
      <c r="O15">
        <v>0</v>
      </c>
      <c r="P15">
        <v>10</v>
      </c>
      <c r="Q15">
        <v>969.7</v>
      </c>
      <c r="R15">
        <v>2736.41</v>
      </c>
      <c r="S15">
        <v>410.46</v>
      </c>
      <c r="T15">
        <v>3146.87</v>
      </c>
      <c r="U15">
        <v>271272</v>
      </c>
      <c r="V15" s="14">
        <v>44792</v>
      </c>
    </row>
    <row r="16" spans="1:22" x14ac:dyDescent="0.25">
      <c r="A16">
        <v>3782636</v>
      </c>
      <c r="B16" t="s">
        <v>0</v>
      </c>
      <c r="C16" t="s">
        <v>30</v>
      </c>
      <c r="D16" t="s">
        <v>32</v>
      </c>
      <c r="E16" t="s">
        <v>54</v>
      </c>
      <c r="F16" s="14">
        <v>44788</v>
      </c>
      <c r="G16" t="s">
        <v>31</v>
      </c>
      <c r="H16" t="s">
        <v>33</v>
      </c>
      <c r="I16" t="s">
        <v>34</v>
      </c>
      <c r="J16">
        <v>1</v>
      </c>
      <c r="K16">
        <v>106</v>
      </c>
      <c r="L16">
        <v>32</v>
      </c>
      <c r="M16">
        <v>106</v>
      </c>
      <c r="N16">
        <v>222.6</v>
      </c>
      <c r="O16">
        <v>0</v>
      </c>
      <c r="P16">
        <v>10</v>
      </c>
      <c r="Q16">
        <v>122.88</v>
      </c>
      <c r="R16">
        <v>355.48</v>
      </c>
      <c r="S16">
        <v>53.32</v>
      </c>
      <c r="T16">
        <v>408.8</v>
      </c>
      <c r="U16">
        <v>271272</v>
      </c>
      <c r="V16" s="14">
        <v>44792</v>
      </c>
    </row>
    <row r="17" spans="1:22" x14ac:dyDescent="0.25">
      <c r="A17">
        <v>3766834</v>
      </c>
      <c r="B17" t="s">
        <v>0</v>
      </c>
      <c r="C17" t="s">
        <v>30</v>
      </c>
      <c r="D17" t="s">
        <v>32</v>
      </c>
      <c r="E17" t="s">
        <v>54</v>
      </c>
      <c r="F17" s="14">
        <v>44777</v>
      </c>
      <c r="G17" t="s">
        <v>31</v>
      </c>
      <c r="H17" t="s">
        <v>33</v>
      </c>
      <c r="I17" t="s">
        <v>34</v>
      </c>
      <c r="J17">
        <v>4</v>
      </c>
      <c r="K17">
        <v>775</v>
      </c>
      <c r="L17">
        <v>1790</v>
      </c>
      <c r="M17">
        <v>1790</v>
      </c>
      <c r="N17">
        <v>3759</v>
      </c>
      <c r="O17">
        <v>0</v>
      </c>
      <c r="P17">
        <v>10</v>
      </c>
      <c r="Q17">
        <v>2074.9699999999998</v>
      </c>
      <c r="R17">
        <v>5843.97</v>
      </c>
      <c r="S17">
        <v>876.6</v>
      </c>
      <c r="T17">
        <v>6720.57</v>
      </c>
      <c r="U17">
        <v>271272</v>
      </c>
      <c r="V17" s="14">
        <v>44792</v>
      </c>
    </row>
    <row r="18" spans="1:22" x14ac:dyDescent="0.25">
      <c r="A18">
        <v>3782639</v>
      </c>
      <c r="B18" t="s">
        <v>0</v>
      </c>
      <c r="C18" t="s">
        <v>30</v>
      </c>
      <c r="D18" t="s">
        <v>32</v>
      </c>
      <c r="E18" t="s">
        <v>38</v>
      </c>
      <c r="F18" s="14">
        <v>44785</v>
      </c>
      <c r="G18" t="s">
        <v>31</v>
      </c>
      <c r="H18" t="s">
        <v>35</v>
      </c>
      <c r="I18" t="s">
        <v>34</v>
      </c>
      <c r="J18">
        <v>7</v>
      </c>
      <c r="K18">
        <v>1323</v>
      </c>
      <c r="L18">
        <v>1690</v>
      </c>
      <c r="M18">
        <v>1690</v>
      </c>
      <c r="N18">
        <v>2213.9</v>
      </c>
      <c r="O18">
        <v>0</v>
      </c>
      <c r="P18">
        <v>10</v>
      </c>
      <c r="Q18">
        <v>1222.07</v>
      </c>
      <c r="R18">
        <v>3445.97</v>
      </c>
      <c r="S18">
        <v>516.9</v>
      </c>
      <c r="T18">
        <v>3962.87</v>
      </c>
      <c r="U18">
        <v>271272</v>
      </c>
      <c r="V18" s="14">
        <v>44792</v>
      </c>
    </row>
    <row r="19" spans="1:22" x14ac:dyDescent="0.25">
      <c r="A19">
        <v>3782635</v>
      </c>
      <c r="B19" t="s">
        <v>0</v>
      </c>
      <c r="C19" t="s">
        <v>30</v>
      </c>
      <c r="D19" t="s">
        <v>36</v>
      </c>
      <c r="E19" t="s">
        <v>36</v>
      </c>
      <c r="F19" s="14">
        <v>44789</v>
      </c>
      <c r="G19" t="s">
        <v>31</v>
      </c>
      <c r="H19" t="s">
        <v>31</v>
      </c>
      <c r="I19" t="s">
        <v>34</v>
      </c>
      <c r="J19">
        <v>1</v>
      </c>
      <c r="K19">
        <v>128</v>
      </c>
      <c r="L19">
        <v>110</v>
      </c>
      <c r="M19">
        <v>128</v>
      </c>
      <c r="N19">
        <v>165</v>
      </c>
      <c r="O19">
        <v>0</v>
      </c>
      <c r="P19">
        <v>10</v>
      </c>
      <c r="Q19">
        <v>91.08</v>
      </c>
      <c r="R19">
        <v>266.08</v>
      </c>
      <c r="S19">
        <v>39.909999999999997</v>
      </c>
      <c r="T19">
        <v>305.99</v>
      </c>
      <c r="U19">
        <v>271272</v>
      </c>
      <c r="V19" s="14">
        <v>44792</v>
      </c>
    </row>
    <row r="20" spans="1:22" x14ac:dyDescent="0.25">
      <c r="A20">
        <v>3766837</v>
      </c>
      <c r="B20" t="s">
        <v>0</v>
      </c>
      <c r="C20" t="s">
        <v>30</v>
      </c>
      <c r="D20" t="s">
        <v>36</v>
      </c>
      <c r="E20" t="s">
        <v>62</v>
      </c>
      <c r="F20" s="14">
        <v>44781</v>
      </c>
      <c r="G20" t="s">
        <v>31</v>
      </c>
      <c r="H20" t="s">
        <v>33</v>
      </c>
      <c r="I20" t="s">
        <v>34</v>
      </c>
      <c r="J20">
        <v>1</v>
      </c>
      <c r="K20">
        <v>321</v>
      </c>
      <c r="L20">
        <v>210</v>
      </c>
      <c r="M20">
        <v>321</v>
      </c>
      <c r="N20">
        <v>674.1</v>
      </c>
      <c r="O20">
        <v>0</v>
      </c>
      <c r="P20">
        <v>10</v>
      </c>
      <c r="Q20">
        <v>372.1</v>
      </c>
      <c r="R20">
        <v>1056.2</v>
      </c>
      <c r="S20">
        <v>158.43</v>
      </c>
      <c r="T20">
        <v>1214.6300000000001</v>
      </c>
      <c r="U20">
        <v>271272</v>
      </c>
      <c r="V20" s="14">
        <v>44792</v>
      </c>
    </row>
    <row r="21" spans="1:22" x14ac:dyDescent="0.25">
      <c r="A21">
        <v>3810005</v>
      </c>
      <c r="B21" t="s">
        <v>0</v>
      </c>
      <c r="C21" t="s">
        <v>30</v>
      </c>
      <c r="D21" t="s">
        <v>63</v>
      </c>
      <c r="E21" t="s">
        <v>58</v>
      </c>
      <c r="F21" s="14">
        <v>44792</v>
      </c>
      <c r="G21" t="s">
        <v>49</v>
      </c>
      <c r="H21" t="s">
        <v>31</v>
      </c>
      <c r="I21" t="s">
        <v>34</v>
      </c>
      <c r="J21">
        <v>1</v>
      </c>
      <c r="K21">
        <v>251</v>
      </c>
      <c r="L21">
        <v>101</v>
      </c>
      <c r="M21">
        <v>251</v>
      </c>
      <c r="N21">
        <v>527.1</v>
      </c>
      <c r="O21">
        <v>0</v>
      </c>
      <c r="P21">
        <v>10</v>
      </c>
      <c r="Q21">
        <v>290.95999999999998</v>
      </c>
      <c r="R21">
        <v>828.06</v>
      </c>
      <c r="S21">
        <v>124.21</v>
      </c>
      <c r="T21">
        <v>952.27</v>
      </c>
      <c r="U21">
        <v>271559</v>
      </c>
      <c r="V21" s="14">
        <v>44796</v>
      </c>
    </row>
    <row r="22" spans="1:22" x14ac:dyDescent="0.25">
      <c r="A22">
        <v>3782637</v>
      </c>
      <c r="B22" t="s">
        <v>0</v>
      </c>
      <c r="C22" t="s">
        <v>30</v>
      </c>
      <c r="D22" t="s">
        <v>36</v>
      </c>
      <c r="E22" t="s">
        <v>68</v>
      </c>
      <c r="F22" s="14">
        <v>44785</v>
      </c>
      <c r="G22" t="s">
        <v>31</v>
      </c>
      <c r="H22" t="s">
        <v>69</v>
      </c>
      <c r="I22" t="s">
        <v>34</v>
      </c>
      <c r="J22">
        <v>1</v>
      </c>
      <c r="K22">
        <v>105</v>
      </c>
      <c r="L22">
        <v>120</v>
      </c>
      <c r="M22">
        <v>120</v>
      </c>
      <c r="N22">
        <v>0</v>
      </c>
      <c r="O22">
        <v>509</v>
      </c>
      <c r="P22">
        <v>10</v>
      </c>
      <c r="Q22">
        <v>280.97000000000003</v>
      </c>
      <c r="R22">
        <v>799.97</v>
      </c>
      <c r="S22">
        <v>120</v>
      </c>
      <c r="T22">
        <v>919.97</v>
      </c>
      <c r="U22">
        <v>271559</v>
      </c>
      <c r="V22" s="14">
        <v>44796</v>
      </c>
    </row>
    <row r="23" spans="1:22" x14ac:dyDescent="0.25">
      <c r="A23">
        <v>3810002</v>
      </c>
      <c r="B23" t="s">
        <v>0</v>
      </c>
      <c r="C23" t="s">
        <v>30</v>
      </c>
      <c r="D23" t="s">
        <v>70</v>
      </c>
      <c r="E23" t="s">
        <v>36</v>
      </c>
      <c r="F23" s="14">
        <v>44790</v>
      </c>
      <c r="G23" t="s">
        <v>49</v>
      </c>
      <c r="H23" t="s">
        <v>31</v>
      </c>
      <c r="I23" t="s">
        <v>34</v>
      </c>
      <c r="J23">
        <v>1</v>
      </c>
      <c r="K23">
        <v>207</v>
      </c>
      <c r="L23">
        <v>1156</v>
      </c>
      <c r="M23">
        <v>1156</v>
      </c>
      <c r="N23">
        <v>2427.6</v>
      </c>
      <c r="O23">
        <v>0</v>
      </c>
      <c r="P23">
        <v>10</v>
      </c>
      <c r="Q23">
        <v>1340.04</v>
      </c>
      <c r="R23">
        <v>3777.64</v>
      </c>
      <c r="S23">
        <v>566.65</v>
      </c>
      <c r="T23">
        <v>4344.29</v>
      </c>
      <c r="U23">
        <v>271559</v>
      </c>
      <c r="V23" s="14">
        <v>44796</v>
      </c>
    </row>
    <row r="24" spans="1:22" x14ac:dyDescent="0.25">
      <c r="A24">
        <v>3766840</v>
      </c>
      <c r="B24" t="s">
        <v>0</v>
      </c>
      <c r="C24" t="s">
        <v>30</v>
      </c>
      <c r="D24" t="s">
        <v>32</v>
      </c>
      <c r="E24" t="s">
        <v>50</v>
      </c>
      <c r="F24" s="14">
        <v>44784</v>
      </c>
      <c r="G24" t="s">
        <v>31</v>
      </c>
      <c r="H24" t="s">
        <v>49</v>
      </c>
      <c r="I24" t="s">
        <v>34</v>
      </c>
      <c r="J24">
        <v>4</v>
      </c>
      <c r="K24">
        <v>479</v>
      </c>
      <c r="L24">
        <v>606</v>
      </c>
      <c r="M24">
        <v>606</v>
      </c>
      <c r="N24">
        <v>1272.5999999999999</v>
      </c>
      <c r="O24">
        <v>0</v>
      </c>
      <c r="P24">
        <v>10</v>
      </c>
      <c r="Q24">
        <v>702.48</v>
      </c>
      <c r="R24">
        <v>1985.08</v>
      </c>
      <c r="S24">
        <v>297.76</v>
      </c>
      <c r="T24">
        <v>2282.84</v>
      </c>
      <c r="U24">
        <v>271559</v>
      </c>
      <c r="V24" s="14">
        <v>44796</v>
      </c>
    </row>
    <row r="25" spans="1:22" x14ac:dyDescent="0.25">
      <c r="A25">
        <v>3782631</v>
      </c>
      <c r="B25" t="s">
        <v>0</v>
      </c>
      <c r="C25" t="s">
        <v>30</v>
      </c>
      <c r="D25" t="s">
        <v>32</v>
      </c>
      <c r="E25" t="s">
        <v>38</v>
      </c>
      <c r="F25" s="14">
        <v>44796</v>
      </c>
      <c r="G25" t="s">
        <v>31</v>
      </c>
      <c r="H25" t="s">
        <v>35</v>
      </c>
      <c r="I25" t="s">
        <v>34</v>
      </c>
      <c r="J25">
        <v>1</v>
      </c>
      <c r="K25">
        <v>233</v>
      </c>
      <c r="L25">
        <v>120</v>
      </c>
      <c r="M25">
        <v>233</v>
      </c>
      <c r="N25">
        <v>305.23</v>
      </c>
      <c r="O25">
        <v>0</v>
      </c>
      <c r="P25">
        <v>10</v>
      </c>
      <c r="Q25">
        <v>168.49</v>
      </c>
      <c r="R25">
        <v>483.72</v>
      </c>
      <c r="S25">
        <v>72.56</v>
      </c>
      <c r="T25">
        <v>556.28</v>
      </c>
      <c r="U25">
        <v>271852</v>
      </c>
      <c r="V25" s="14">
        <v>44798</v>
      </c>
    </row>
    <row r="26" spans="1:22" x14ac:dyDescent="0.25">
      <c r="A26">
        <v>3811666</v>
      </c>
      <c r="B26" t="s">
        <v>0</v>
      </c>
      <c r="C26" t="s">
        <v>30</v>
      </c>
      <c r="D26" t="s">
        <v>53</v>
      </c>
      <c r="E26" t="s">
        <v>62</v>
      </c>
      <c r="F26" s="14">
        <v>44795</v>
      </c>
      <c r="G26" t="s">
        <v>37</v>
      </c>
      <c r="H26" t="s">
        <v>31</v>
      </c>
      <c r="I26" t="s">
        <v>34</v>
      </c>
      <c r="J26">
        <v>1</v>
      </c>
      <c r="K26">
        <v>403</v>
      </c>
      <c r="L26">
        <v>246</v>
      </c>
      <c r="M26">
        <v>403</v>
      </c>
      <c r="N26">
        <v>930.93</v>
      </c>
      <c r="O26">
        <v>0</v>
      </c>
      <c r="P26">
        <v>10</v>
      </c>
      <c r="Q26">
        <v>513.87</v>
      </c>
      <c r="R26">
        <v>1454.8</v>
      </c>
      <c r="S26">
        <v>218.22</v>
      </c>
      <c r="T26">
        <v>1673.02</v>
      </c>
      <c r="U26">
        <v>271852</v>
      </c>
      <c r="V26" s="14">
        <v>44798</v>
      </c>
    </row>
    <row r="27" spans="1:22" x14ac:dyDescent="0.25">
      <c r="A27">
        <v>3810022</v>
      </c>
      <c r="B27" t="s">
        <v>0</v>
      </c>
      <c r="C27" t="s">
        <v>30</v>
      </c>
      <c r="D27" t="s">
        <v>67</v>
      </c>
      <c r="E27" t="s">
        <v>58</v>
      </c>
      <c r="F27" s="14">
        <v>44796</v>
      </c>
      <c r="G27" t="s">
        <v>49</v>
      </c>
      <c r="H27" t="s">
        <v>31</v>
      </c>
      <c r="I27" t="s">
        <v>34</v>
      </c>
      <c r="J27">
        <v>1</v>
      </c>
      <c r="K27">
        <v>150</v>
      </c>
      <c r="L27">
        <v>113</v>
      </c>
      <c r="M27">
        <v>150</v>
      </c>
      <c r="N27">
        <v>315</v>
      </c>
      <c r="O27">
        <v>0</v>
      </c>
      <c r="P27">
        <v>10</v>
      </c>
      <c r="Q27">
        <v>173.88</v>
      </c>
      <c r="R27">
        <v>498.88</v>
      </c>
      <c r="S27">
        <v>74.83</v>
      </c>
      <c r="T27">
        <v>573.71</v>
      </c>
      <c r="U27">
        <v>271852</v>
      </c>
      <c r="V27" s="14">
        <v>44798</v>
      </c>
    </row>
    <row r="28" spans="1:22" x14ac:dyDescent="0.25">
      <c r="A28">
        <v>3782634</v>
      </c>
      <c r="B28" t="s">
        <v>0</v>
      </c>
      <c r="C28" t="s">
        <v>30</v>
      </c>
      <c r="D28" t="s">
        <v>73</v>
      </c>
      <c r="E28" t="s">
        <v>74</v>
      </c>
      <c r="F28" s="14">
        <v>44791</v>
      </c>
      <c r="G28" t="s">
        <v>31</v>
      </c>
      <c r="H28" t="s">
        <v>35</v>
      </c>
      <c r="I28" t="s">
        <v>34</v>
      </c>
      <c r="J28">
        <v>3</v>
      </c>
      <c r="K28">
        <v>757</v>
      </c>
      <c r="L28">
        <v>608</v>
      </c>
      <c r="M28">
        <v>757</v>
      </c>
      <c r="N28">
        <v>991.67</v>
      </c>
      <c r="O28">
        <v>0</v>
      </c>
      <c r="P28">
        <v>10</v>
      </c>
      <c r="Q28">
        <v>547.4</v>
      </c>
      <c r="R28">
        <v>1549.07</v>
      </c>
      <c r="S28">
        <v>232.36</v>
      </c>
      <c r="T28">
        <v>1781.43</v>
      </c>
      <c r="U28">
        <v>271852</v>
      </c>
      <c r="V28" s="14">
        <v>44798</v>
      </c>
    </row>
    <row r="29" spans="1:22" x14ac:dyDescent="0.25">
      <c r="A29">
        <v>3810017</v>
      </c>
      <c r="B29" t="s">
        <v>0</v>
      </c>
      <c r="C29" t="s">
        <v>30</v>
      </c>
      <c r="D29" t="s">
        <v>70</v>
      </c>
      <c r="E29" t="s">
        <v>36</v>
      </c>
      <c r="F29" s="14">
        <v>44795</v>
      </c>
      <c r="G29" t="s">
        <v>49</v>
      </c>
      <c r="H29" t="s">
        <v>31</v>
      </c>
      <c r="I29" t="s">
        <v>34</v>
      </c>
      <c r="J29">
        <v>1</v>
      </c>
      <c r="K29">
        <v>119</v>
      </c>
      <c r="L29">
        <v>145</v>
      </c>
      <c r="M29">
        <v>145</v>
      </c>
      <c r="N29">
        <v>304.5</v>
      </c>
      <c r="O29">
        <v>0</v>
      </c>
      <c r="P29">
        <v>10</v>
      </c>
      <c r="Q29">
        <v>168.08</v>
      </c>
      <c r="R29">
        <v>482.58</v>
      </c>
      <c r="S29">
        <v>72.39</v>
      </c>
      <c r="T29">
        <v>554.97</v>
      </c>
      <c r="U29">
        <v>271852</v>
      </c>
      <c r="V29" s="14">
        <v>44798</v>
      </c>
    </row>
    <row r="30" spans="1:22" x14ac:dyDescent="0.25">
      <c r="A30">
        <v>3763829</v>
      </c>
      <c r="B30" t="s">
        <v>0</v>
      </c>
      <c r="C30" t="s">
        <v>30</v>
      </c>
      <c r="D30" t="s">
        <v>32</v>
      </c>
      <c r="E30" t="s">
        <v>38</v>
      </c>
      <c r="F30" s="14">
        <v>44768</v>
      </c>
      <c r="G30" t="s">
        <v>31</v>
      </c>
      <c r="H30" t="s">
        <v>35</v>
      </c>
      <c r="I30" t="s">
        <v>34</v>
      </c>
      <c r="J30">
        <v>3</v>
      </c>
      <c r="K30">
        <v>1105</v>
      </c>
      <c r="L30">
        <v>480</v>
      </c>
      <c r="M30">
        <v>1105</v>
      </c>
      <c r="N30">
        <v>1447.55</v>
      </c>
      <c r="O30">
        <v>0</v>
      </c>
      <c r="P30">
        <v>10</v>
      </c>
      <c r="Q30">
        <v>788.91</v>
      </c>
      <c r="R30">
        <v>2246.46</v>
      </c>
      <c r="S30">
        <v>336.97</v>
      </c>
      <c r="T30">
        <v>2583.4299999999998</v>
      </c>
      <c r="U30">
        <v>272093</v>
      </c>
      <c r="V30" s="14">
        <v>44798</v>
      </c>
    </row>
    <row r="31" spans="1:22" x14ac:dyDescent="0.25">
      <c r="A31">
        <v>3782633</v>
      </c>
      <c r="B31" t="s">
        <v>0</v>
      </c>
      <c r="C31" t="s">
        <v>30</v>
      </c>
      <c r="D31" t="s">
        <v>32</v>
      </c>
      <c r="E31" t="s">
        <v>54</v>
      </c>
      <c r="F31" s="14">
        <v>44795</v>
      </c>
      <c r="G31" t="s">
        <v>31</v>
      </c>
      <c r="H31" t="s">
        <v>33</v>
      </c>
      <c r="I31" t="s">
        <v>34</v>
      </c>
      <c r="J31">
        <v>1</v>
      </c>
      <c r="K31">
        <v>317</v>
      </c>
      <c r="L31">
        <v>106</v>
      </c>
      <c r="M31">
        <v>317</v>
      </c>
      <c r="N31">
        <v>665.7</v>
      </c>
      <c r="O31">
        <v>0</v>
      </c>
      <c r="P31">
        <v>10</v>
      </c>
      <c r="Q31">
        <v>367.47</v>
      </c>
      <c r="R31">
        <v>1043.17</v>
      </c>
      <c r="S31">
        <v>156.47999999999999</v>
      </c>
      <c r="T31">
        <v>1199.6500000000001</v>
      </c>
      <c r="U31">
        <v>272093</v>
      </c>
      <c r="V31" s="14">
        <v>44798</v>
      </c>
    </row>
    <row r="32" spans="1:22" x14ac:dyDescent="0.25">
      <c r="A32">
        <v>3782632</v>
      </c>
      <c r="B32" t="s">
        <v>0</v>
      </c>
      <c r="C32" t="s">
        <v>30</v>
      </c>
      <c r="D32" t="s">
        <v>32</v>
      </c>
      <c r="E32" t="s">
        <v>38</v>
      </c>
      <c r="F32" s="14">
        <v>44795</v>
      </c>
      <c r="G32" t="s">
        <v>31</v>
      </c>
      <c r="H32" t="s">
        <v>35</v>
      </c>
      <c r="I32" t="s">
        <v>34</v>
      </c>
      <c r="J32">
        <v>6</v>
      </c>
      <c r="K32">
        <v>1039</v>
      </c>
      <c r="L32">
        <v>1133</v>
      </c>
      <c r="M32">
        <v>1133</v>
      </c>
      <c r="N32">
        <v>1484.23</v>
      </c>
      <c r="O32">
        <v>0</v>
      </c>
      <c r="P32">
        <v>10</v>
      </c>
      <c r="Q32">
        <v>819.29</v>
      </c>
      <c r="R32">
        <v>2313.52</v>
      </c>
      <c r="S32">
        <v>347.03</v>
      </c>
      <c r="T32">
        <v>2660.55</v>
      </c>
      <c r="U32">
        <v>272093</v>
      </c>
      <c r="V32" s="14">
        <v>44798</v>
      </c>
    </row>
    <row r="33" spans="11:20" ht="15.75" thickBot="1" x14ac:dyDescent="0.3">
      <c r="K33" s="15">
        <f t="shared" ref="K33:S33" si="0">SUM(K2:K32)</f>
        <v>15226</v>
      </c>
      <c r="L33" s="15">
        <f t="shared" si="0"/>
        <v>17610</v>
      </c>
      <c r="M33" s="15">
        <f t="shared" si="0"/>
        <v>20188</v>
      </c>
      <c r="N33" s="15">
        <f t="shared" si="0"/>
        <v>34448.249999999993</v>
      </c>
      <c r="O33" s="15">
        <f t="shared" si="0"/>
        <v>509</v>
      </c>
      <c r="P33" s="15">
        <f t="shared" si="0"/>
        <v>310</v>
      </c>
      <c r="Q33" s="15">
        <f t="shared" si="0"/>
        <v>19230.420000000002</v>
      </c>
      <c r="R33" s="15">
        <f t="shared" si="0"/>
        <v>54497.67</v>
      </c>
      <c r="S33" s="15">
        <f t="shared" si="0"/>
        <v>8174.6600000000008</v>
      </c>
      <c r="T33" s="15">
        <f>SUM(T2:T32)</f>
        <v>62672.329999999994</v>
      </c>
    </row>
  </sheetData>
  <sortState ref="A2:V32">
    <sortCondition ref="U2:U3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opLeftCell="I1" workbookViewId="0">
      <selection activeCell="N12" sqref="N12"/>
    </sheetView>
  </sheetViews>
  <sheetFormatPr defaultColWidth="10" defaultRowHeight="15" x14ac:dyDescent="0.25"/>
  <cols>
    <col min="1" max="1" width="10.28515625" bestFit="1" customWidth="1"/>
    <col min="2" max="2" width="7.42578125" bestFit="1" customWidth="1"/>
    <col min="3" max="3" width="37.5703125" bestFit="1" customWidth="1"/>
    <col min="4" max="4" width="22.42578125" bestFit="1" customWidth="1"/>
    <col min="5" max="5" width="24.140625" bestFit="1" customWidth="1"/>
    <col min="6" max="6" width="10.7109375" bestFit="1" customWidth="1"/>
    <col min="7" max="7" width="11.7109375" bestFit="1" customWidth="1"/>
    <col min="8" max="8" width="15.5703125" bestFit="1" customWidth="1"/>
    <col min="9" max="9" width="12.140625" bestFit="1" customWidth="1"/>
    <col min="10" max="10" width="3.85546875" bestFit="1" customWidth="1"/>
    <col min="11" max="11" width="8.42578125" bestFit="1" customWidth="1"/>
    <col min="12" max="12" width="8.28515625" bestFit="1" customWidth="1"/>
    <col min="13" max="13" width="8.7109375" bestFit="1" customWidth="1"/>
    <col min="14" max="14" width="13.5703125" bestFit="1" customWidth="1"/>
    <col min="16" max="16" width="10.42578125" bestFit="1" customWidth="1"/>
    <col min="17" max="17" width="11" bestFit="1" customWidth="1"/>
    <col min="18" max="18" width="9" bestFit="1" customWidth="1"/>
    <col min="19" max="19" width="7" bestFit="1" customWidth="1"/>
    <col min="20" max="20" width="9" bestFit="1" customWidth="1"/>
    <col min="21" max="21" width="7" bestFit="1" customWidth="1"/>
    <col min="22" max="22" width="10.7109375" bestFit="1" customWidth="1"/>
  </cols>
  <sheetData>
    <row r="1" spans="1:22" x14ac:dyDescent="0.2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61</v>
      </c>
      <c r="P1" t="s">
        <v>23</v>
      </c>
      <c r="Q1" t="s">
        <v>24</v>
      </c>
      <c r="R1" t="s">
        <v>25</v>
      </c>
      <c r="S1" t="s">
        <v>26</v>
      </c>
      <c r="T1" t="s">
        <v>27</v>
      </c>
      <c r="U1" t="s">
        <v>28</v>
      </c>
      <c r="V1" t="s">
        <v>29</v>
      </c>
    </row>
    <row r="2" spans="1:22" x14ac:dyDescent="0.25">
      <c r="A2">
        <v>3778528</v>
      </c>
      <c r="B2" t="s">
        <v>1</v>
      </c>
      <c r="C2" t="s">
        <v>41</v>
      </c>
      <c r="D2" t="s">
        <v>75</v>
      </c>
      <c r="E2" t="s">
        <v>76</v>
      </c>
      <c r="F2" s="14">
        <v>44769</v>
      </c>
      <c r="G2" t="s">
        <v>33</v>
      </c>
      <c r="H2" t="s">
        <v>31</v>
      </c>
      <c r="I2" t="s">
        <v>34</v>
      </c>
      <c r="J2">
        <v>1</v>
      </c>
      <c r="K2">
        <v>376</v>
      </c>
      <c r="L2">
        <v>44</v>
      </c>
      <c r="M2">
        <v>376</v>
      </c>
      <c r="N2">
        <v>789.6</v>
      </c>
      <c r="O2">
        <v>250</v>
      </c>
      <c r="P2">
        <v>10</v>
      </c>
      <c r="Q2">
        <v>430.33</v>
      </c>
      <c r="R2">
        <v>1479.93</v>
      </c>
      <c r="S2">
        <v>221.99</v>
      </c>
      <c r="T2">
        <v>1701.92</v>
      </c>
      <c r="U2">
        <v>270426</v>
      </c>
      <c r="V2" s="14">
        <v>44778</v>
      </c>
    </row>
    <row r="3" spans="1:22" x14ac:dyDescent="0.25">
      <c r="A3">
        <v>3698489</v>
      </c>
      <c r="B3" t="s">
        <v>1</v>
      </c>
      <c r="C3" t="s">
        <v>41</v>
      </c>
      <c r="D3" t="s">
        <v>77</v>
      </c>
      <c r="E3" t="s">
        <v>78</v>
      </c>
      <c r="F3" s="14">
        <v>44768</v>
      </c>
      <c r="G3" t="s">
        <v>35</v>
      </c>
      <c r="H3" t="s">
        <v>31</v>
      </c>
      <c r="I3" t="s">
        <v>34</v>
      </c>
      <c r="J3">
        <v>1</v>
      </c>
      <c r="K3">
        <v>144</v>
      </c>
      <c r="L3">
        <v>300</v>
      </c>
      <c r="M3">
        <v>300</v>
      </c>
      <c r="N3">
        <v>393</v>
      </c>
      <c r="O3">
        <v>0</v>
      </c>
      <c r="P3">
        <v>10</v>
      </c>
      <c r="Q3">
        <v>214.19</v>
      </c>
      <c r="R3">
        <v>617.19000000000005</v>
      </c>
      <c r="S3">
        <v>92.58</v>
      </c>
      <c r="T3">
        <v>709.77</v>
      </c>
      <c r="U3">
        <v>270426</v>
      </c>
      <c r="V3" s="14">
        <v>44778</v>
      </c>
    </row>
    <row r="4" spans="1:22" x14ac:dyDescent="0.25">
      <c r="A4">
        <v>3779160</v>
      </c>
      <c r="B4" t="s">
        <v>1</v>
      </c>
      <c r="C4" t="s">
        <v>41</v>
      </c>
      <c r="D4" t="s">
        <v>79</v>
      </c>
      <c r="E4" t="s">
        <v>80</v>
      </c>
      <c r="F4" s="14">
        <v>44788</v>
      </c>
      <c r="G4" t="s">
        <v>35</v>
      </c>
      <c r="H4" t="s">
        <v>31</v>
      </c>
      <c r="I4" t="s">
        <v>34</v>
      </c>
      <c r="J4">
        <v>4</v>
      </c>
      <c r="K4">
        <v>686</v>
      </c>
      <c r="L4">
        <v>1450</v>
      </c>
      <c r="M4">
        <v>1450</v>
      </c>
      <c r="N4">
        <v>1899.5</v>
      </c>
      <c r="O4">
        <v>0</v>
      </c>
      <c r="P4">
        <v>10</v>
      </c>
      <c r="Q4">
        <v>1048.52</v>
      </c>
      <c r="R4">
        <v>2958.02</v>
      </c>
      <c r="S4">
        <v>443.7</v>
      </c>
      <c r="T4">
        <v>3401.72</v>
      </c>
      <c r="U4">
        <v>271273</v>
      </c>
      <c r="V4" s="14">
        <v>44792</v>
      </c>
    </row>
    <row r="5" spans="1:22" x14ac:dyDescent="0.25">
      <c r="A5">
        <v>3778608</v>
      </c>
      <c r="B5" t="s">
        <v>1</v>
      </c>
      <c r="C5" t="s">
        <v>41</v>
      </c>
      <c r="D5" t="s">
        <v>81</v>
      </c>
      <c r="E5" t="s">
        <v>82</v>
      </c>
      <c r="F5" s="14">
        <v>44769</v>
      </c>
      <c r="G5" t="s">
        <v>33</v>
      </c>
      <c r="H5" t="s">
        <v>83</v>
      </c>
      <c r="I5" t="s">
        <v>34</v>
      </c>
      <c r="J5">
        <v>7</v>
      </c>
      <c r="K5">
        <v>3585</v>
      </c>
      <c r="L5">
        <v>1052</v>
      </c>
      <c r="M5">
        <v>3585</v>
      </c>
      <c r="N5">
        <v>8281.35</v>
      </c>
      <c r="O5">
        <v>250</v>
      </c>
      <c r="P5">
        <v>10</v>
      </c>
      <c r="Q5">
        <v>4513.34</v>
      </c>
      <c r="R5">
        <v>13054.69</v>
      </c>
      <c r="S5">
        <v>1958.2</v>
      </c>
      <c r="T5">
        <v>15012.89</v>
      </c>
      <c r="U5">
        <v>270426</v>
      </c>
      <c r="V5" s="14">
        <v>44778</v>
      </c>
    </row>
    <row r="6" spans="1:22" ht="15.75" thickBot="1" x14ac:dyDescent="0.3">
      <c r="J6" s="15">
        <f t="shared" ref="J6:S6" si="0">SUM(J2:J5)</f>
        <v>13</v>
      </c>
      <c r="K6" s="15">
        <f t="shared" si="0"/>
        <v>4791</v>
      </c>
      <c r="L6" s="15">
        <f t="shared" si="0"/>
        <v>2846</v>
      </c>
      <c r="M6" s="15">
        <f t="shared" si="0"/>
        <v>5711</v>
      </c>
      <c r="N6" s="15">
        <f t="shared" si="0"/>
        <v>11363.45</v>
      </c>
      <c r="O6" s="15">
        <f t="shared" si="0"/>
        <v>500</v>
      </c>
      <c r="P6" s="15">
        <f t="shared" si="0"/>
        <v>40</v>
      </c>
      <c r="Q6" s="15">
        <f t="shared" si="0"/>
        <v>6206.38</v>
      </c>
      <c r="R6" s="15">
        <f t="shared" si="0"/>
        <v>18109.830000000002</v>
      </c>
      <c r="S6" s="15">
        <f t="shared" si="0"/>
        <v>2716.4700000000003</v>
      </c>
      <c r="T6" s="15">
        <f>SUM(T2:T5)</f>
        <v>20826.3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opLeftCell="G16" workbookViewId="0">
      <selection activeCell="N26" sqref="N26"/>
    </sheetView>
  </sheetViews>
  <sheetFormatPr defaultColWidth="9.42578125" defaultRowHeight="15" x14ac:dyDescent="0.25"/>
  <cols>
    <col min="1" max="1" width="10.28515625" bestFit="1" customWidth="1"/>
    <col min="2" max="2" width="8.140625" bestFit="1" customWidth="1"/>
    <col min="3" max="3" width="31.5703125" bestFit="1" customWidth="1"/>
    <col min="4" max="4" width="16.140625" bestFit="1" customWidth="1"/>
    <col min="5" max="5" width="17.42578125" bestFit="1" customWidth="1"/>
    <col min="6" max="6" width="10.7109375" bestFit="1" customWidth="1"/>
    <col min="7" max="8" width="15.5703125" bestFit="1" customWidth="1"/>
    <col min="9" max="9" width="12.140625" bestFit="1" customWidth="1"/>
    <col min="10" max="10" width="3.85546875" bestFit="1" customWidth="1"/>
    <col min="11" max="11" width="8.42578125" bestFit="1" customWidth="1"/>
    <col min="12" max="12" width="8.28515625" bestFit="1" customWidth="1"/>
    <col min="13" max="13" width="8.7109375" bestFit="1" customWidth="1"/>
    <col min="14" max="14" width="13.5703125" bestFit="1" customWidth="1"/>
    <col min="15" max="15" width="10.42578125" bestFit="1" customWidth="1"/>
    <col min="16" max="16" width="11" bestFit="1" customWidth="1"/>
    <col min="17" max="17" width="8" bestFit="1" customWidth="1"/>
    <col min="18" max="18" width="7" bestFit="1" customWidth="1"/>
    <col min="19" max="19" width="8" bestFit="1" customWidth="1"/>
    <col min="20" max="20" width="7" bestFit="1" customWidth="1"/>
    <col min="21" max="21" width="10.7109375" bestFit="1" customWidth="1"/>
  </cols>
  <sheetData>
    <row r="1" spans="1:21" x14ac:dyDescent="0.2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  <c r="U1" t="s">
        <v>29</v>
      </c>
    </row>
    <row r="2" spans="1:21" x14ac:dyDescent="0.25">
      <c r="A2">
        <v>3765675</v>
      </c>
      <c r="B2" t="s">
        <v>2</v>
      </c>
      <c r="C2" t="s">
        <v>42</v>
      </c>
      <c r="D2" t="s">
        <v>45</v>
      </c>
      <c r="E2" t="s">
        <v>59</v>
      </c>
      <c r="F2" s="14">
        <v>44771</v>
      </c>
      <c r="G2" t="s">
        <v>31</v>
      </c>
      <c r="H2" t="s">
        <v>37</v>
      </c>
      <c r="I2" t="s">
        <v>34</v>
      </c>
      <c r="J2">
        <v>1</v>
      </c>
      <c r="K2">
        <v>232</v>
      </c>
      <c r="L2">
        <v>80</v>
      </c>
      <c r="M2">
        <v>232</v>
      </c>
      <c r="N2">
        <v>535.91999999999996</v>
      </c>
      <c r="O2">
        <v>10</v>
      </c>
      <c r="P2">
        <v>292.08</v>
      </c>
      <c r="Q2">
        <v>838</v>
      </c>
      <c r="R2">
        <v>125.7</v>
      </c>
      <c r="S2">
        <v>963.7</v>
      </c>
      <c r="T2">
        <v>270427</v>
      </c>
      <c r="U2" s="14">
        <v>44778</v>
      </c>
    </row>
    <row r="3" spans="1:21" x14ac:dyDescent="0.25">
      <c r="A3">
        <v>3765674</v>
      </c>
      <c r="B3" t="s">
        <v>2</v>
      </c>
      <c r="C3" t="s">
        <v>42</v>
      </c>
      <c r="D3" t="s">
        <v>84</v>
      </c>
      <c r="E3" t="s">
        <v>57</v>
      </c>
      <c r="F3" s="14">
        <v>44771</v>
      </c>
      <c r="G3" t="s">
        <v>31</v>
      </c>
      <c r="H3" t="s">
        <v>33</v>
      </c>
      <c r="I3" t="s">
        <v>34</v>
      </c>
      <c r="J3">
        <v>3</v>
      </c>
      <c r="K3">
        <v>720</v>
      </c>
      <c r="L3">
        <v>1051</v>
      </c>
      <c r="M3">
        <v>1051</v>
      </c>
      <c r="N3">
        <v>2207.1</v>
      </c>
      <c r="O3">
        <v>10</v>
      </c>
      <c r="P3">
        <v>1202.8699999999999</v>
      </c>
      <c r="Q3">
        <v>3419.97</v>
      </c>
      <c r="R3">
        <v>513</v>
      </c>
      <c r="S3">
        <v>3932.97</v>
      </c>
      <c r="T3">
        <v>270427</v>
      </c>
      <c r="U3" s="14">
        <v>44778</v>
      </c>
    </row>
    <row r="4" spans="1:21" x14ac:dyDescent="0.25">
      <c r="A4">
        <v>3771878</v>
      </c>
      <c r="B4" t="s">
        <v>2</v>
      </c>
      <c r="C4" t="s">
        <v>42</v>
      </c>
      <c r="D4" t="s">
        <v>46</v>
      </c>
      <c r="E4" t="s">
        <v>45</v>
      </c>
      <c r="F4" s="14">
        <v>44785</v>
      </c>
      <c r="G4" t="s">
        <v>33</v>
      </c>
      <c r="H4" t="s">
        <v>31</v>
      </c>
      <c r="I4" t="s">
        <v>34</v>
      </c>
      <c r="J4">
        <v>35</v>
      </c>
      <c r="K4">
        <v>709</v>
      </c>
      <c r="L4">
        <v>1204</v>
      </c>
      <c r="M4">
        <v>1204</v>
      </c>
      <c r="N4">
        <v>2528.4</v>
      </c>
      <c r="O4">
        <v>10</v>
      </c>
      <c r="P4">
        <v>1395.68</v>
      </c>
      <c r="Q4">
        <v>3934.08</v>
      </c>
      <c r="R4">
        <v>590.11</v>
      </c>
      <c r="S4">
        <v>4524.1899999999996</v>
      </c>
      <c r="T4">
        <v>271274</v>
      </c>
      <c r="U4" s="14">
        <v>44792</v>
      </c>
    </row>
    <row r="5" spans="1:21" x14ac:dyDescent="0.25">
      <c r="A5">
        <v>3771887</v>
      </c>
      <c r="B5" t="s">
        <v>2</v>
      </c>
      <c r="C5" t="s">
        <v>42</v>
      </c>
      <c r="D5" t="s">
        <v>46</v>
      </c>
      <c r="E5" t="s">
        <v>43</v>
      </c>
      <c r="F5" s="14">
        <v>44778</v>
      </c>
      <c r="G5" t="s">
        <v>33</v>
      </c>
      <c r="H5" t="s">
        <v>35</v>
      </c>
      <c r="I5" t="s">
        <v>34</v>
      </c>
      <c r="J5">
        <v>4</v>
      </c>
      <c r="K5">
        <v>81</v>
      </c>
      <c r="L5">
        <v>144</v>
      </c>
      <c r="M5">
        <v>144</v>
      </c>
      <c r="N5">
        <v>332.64</v>
      </c>
      <c r="O5">
        <v>10</v>
      </c>
      <c r="P5">
        <v>183.62</v>
      </c>
      <c r="Q5">
        <v>526.26</v>
      </c>
      <c r="R5">
        <v>78.94</v>
      </c>
      <c r="S5">
        <v>605.20000000000005</v>
      </c>
      <c r="T5">
        <v>271010</v>
      </c>
      <c r="U5" s="14">
        <v>44789</v>
      </c>
    </row>
    <row r="6" spans="1:21" x14ac:dyDescent="0.25">
      <c r="A6">
        <v>3765667</v>
      </c>
      <c r="B6" t="s">
        <v>2</v>
      </c>
      <c r="C6" t="s">
        <v>42</v>
      </c>
      <c r="D6" t="s">
        <v>45</v>
      </c>
      <c r="E6" t="s">
        <v>85</v>
      </c>
      <c r="F6" s="14">
        <v>44788</v>
      </c>
      <c r="G6" t="s">
        <v>31</v>
      </c>
      <c r="H6" t="s">
        <v>33</v>
      </c>
      <c r="I6" t="s">
        <v>34</v>
      </c>
      <c r="J6">
        <v>1</v>
      </c>
      <c r="K6">
        <v>313</v>
      </c>
      <c r="L6">
        <v>152</v>
      </c>
      <c r="M6">
        <v>313</v>
      </c>
      <c r="N6">
        <v>657.3</v>
      </c>
      <c r="O6">
        <v>10</v>
      </c>
      <c r="P6">
        <v>362.83</v>
      </c>
      <c r="Q6">
        <v>1030.1300000000001</v>
      </c>
      <c r="R6">
        <v>154.52000000000001</v>
      </c>
      <c r="S6">
        <v>1184.6500000000001</v>
      </c>
      <c r="T6">
        <v>271274</v>
      </c>
      <c r="U6" s="14">
        <v>44792</v>
      </c>
    </row>
    <row r="7" spans="1:21" x14ac:dyDescent="0.25">
      <c r="A7">
        <v>3778635</v>
      </c>
      <c r="B7" t="s">
        <v>2</v>
      </c>
      <c r="C7" t="s">
        <v>42</v>
      </c>
      <c r="D7" t="s">
        <v>86</v>
      </c>
      <c r="E7" t="s">
        <v>43</v>
      </c>
      <c r="F7" s="14">
        <v>44769</v>
      </c>
      <c r="G7" t="s">
        <v>33</v>
      </c>
      <c r="H7" t="s">
        <v>31</v>
      </c>
      <c r="I7" t="s">
        <v>34</v>
      </c>
      <c r="J7">
        <v>13</v>
      </c>
      <c r="K7">
        <v>268</v>
      </c>
      <c r="L7">
        <v>192</v>
      </c>
      <c r="M7">
        <v>268</v>
      </c>
      <c r="N7">
        <v>562.79999999999995</v>
      </c>
      <c r="O7">
        <v>10</v>
      </c>
      <c r="P7">
        <v>306.73</v>
      </c>
      <c r="Q7">
        <v>879.53</v>
      </c>
      <c r="R7">
        <v>131.93</v>
      </c>
      <c r="S7">
        <v>1011.46</v>
      </c>
      <c r="T7">
        <v>270427</v>
      </c>
      <c r="U7" s="14">
        <v>44778</v>
      </c>
    </row>
    <row r="8" spans="1:21" x14ac:dyDescent="0.25">
      <c r="A8">
        <v>3765605</v>
      </c>
      <c r="B8" t="s">
        <v>2</v>
      </c>
      <c r="C8" t="s">
        <v>42</v>
      </c>
      <c r="D8" t="s">
        <v>45</v>
      </c>
      <c r="E8" t="s">
        <v>46</v>
      </c>
      <c r="F8" s="14">
        <v>44792</v>
      </c>
      <c r="G8" t="s">
        <v>31</v>
      </c>
      <c r="H8" t="s">
        <v>33</v>
      </c>
      <c r="I8" t="s">
        <v>34</v>
      </c>
      <c r="J8">
        <v>3</v>
      </c>
      <c r="K8">
        <v>817</v>
      </c>
      <c r="L8">
        <v>1147</v>
      </c>
      <c r="M8">
        <v>1147</v>
      </c>
      <c r="N8">
        <v>2408.6999999999998</v>
      </c>
      <c r="O8">
        <v>10</v>
      </c>
      <c r="P8">
        <v>1329.6</v>
      </c>
      <c r="Q8">
        <v>3748.3</v>
      </c>
      <c r="R8">
        <v>562.25</v>
      </c>
      <c r="S8">
        <v>4310.55</v>
      </c>
      <c r="T8">
        <v>271560</v>
      </c>
      <c r="U8" s="14">
        <v>44796</v>
      </c>
    </row>
    <row r="9" spans="1:21" x14ac:dyDescent="0.25">
      <c r="A9">
        <v>3765672</v>
      </c>
      <c r="B9" t="s">
        <v>2</v>
      </c>
      <c r="C9" t="s">
        <v>42</v>
      </c>
      <c r="D9" t="s">
        <v>45</v>
      </c>
      <c r="E9" t="s">
        <v>46</v>
      </c>
      <c r="F9" s="14">
        <v>44778</v>
      </c>
      <c r="G9" t="s">
        <v>31</v>
      </c>
      <c r="H9" t="s">
        <v>33</v>
      </c>
      <c r="I9" t="s">
        <v>34</v>
      </c>
      <c r="J9">
        <v>3</v>
      </c>
      <c r="K9">
        <v>1001</v>
      </c>
      <c r="L9">
        <v>1259</v>
      </c>
      <c r="M9">
        <v>1259</v>
      </c>
      <c r="N9">
        <v>2643.9</v>
      </c>
      <c r="O9">
        <v>10</v>
      </c>
      <c r="P9">
        <v>1459.43</v>
      </c>
      <c r="Q9">
        <v>4113.33</v>
      </c>
      <c r="R9">
        <v>617</v>
      </c>
      <c r="S9">
        <v>4730.33</v>
      </c>
      <c r="T9">
        <v>270720</v>
      </c>
      <c r="U9" s="14">
        <v>44784</v>
      </c>
    </row>
    <row r="10" spans="1:21" x14ac:dyDescent="0.25">
      <c r="A10">
        <v>3765671</v>
      </c>
      <c r="B10" t="s">
        <v>2</v>
      </c>
      <c r="C10" t="s">
        <v>42</v>
      </c>
      <c r="D10" t="s">
        <v>45</v>
      </c>
      <c r="E10" t="s">
        <v>46</v>
      </c>
      <c r="F10" s="14">
        <v>44781</v>
      </c>
      <c r="G10" t="s">
        <v>31</v>
      </c>
      <c r="H10" t="s">
        <v>33</v>
      </c>
      <c r="I10" t="s">
        <v>34</v>
      </c>
      <c r="J10">
        <v>1</v>
      </c>
      <c r="K10">
        <v>175</v>
      </c>
      <c r="L10">
        <v>180</v>
      </c>
      <c r="M10">
        <v>180</v>
      </c>
      <c r="N10">
        <v>378</v>
      </c>
      <c r="O10">
        <v>10</v>
      </c>
      <c r="P10">
        <v>208.66</v>
      </c>
      <c r="Q10">
        <v>596.66</v>
      </c>
      <c r="R10">
        <v>89.5</v>
      </c>
      <c r="S10">
        <v>686.16</v>
      </c>
      <c r="T10">
        <v>271010</v>
      </c>
      <c r="U10" s="14">
        <v>44789</v>
      </c>
    </row>
    <row r="11" spans="1:21" x14ac:dyDescent="0.25">
      <c r="A11">
        <v>3765692</v>
      </c>
      <c r="B11" t="s">
        <v>2</v>
      </c>
      <c r="C11" t="s">
        <v>42</v>
      </c>
      <c r="D11" t="s">
        <v>45</v>
      </c>
      <c r="E11" t="s">
        <v>46</v>
      </c>
      <c r="F11" s="14">
        <v>44790</v>
      </c>
      <c r="G11" t="s">
        <v>31</v>
      </c>
      <c r="H11" t="s">
        <v>33</v>
      </c>
      <c r="I11" t="s">
        <v>34</v>
      </c>
      <c r="J11">
        <v>1</v>
      </c>
      <c r="K11">
        <v>113</v>
      </c>
      <c r="L11">
        <v>23</v>
      </c>
      <c r="M11">
        <v>113</v>
      </c>
      <c r="N11">
        <v>237.3</v>
      </c>
      <c r="O11">
        <v>10</v>
      </c>
      <c r="P11">
        <v>130.99</v>
      </c>
      <c r="Q11">
        <v>378.29</v>
      </c>
      <c r="R11">
        <v>56.74</v>
      </c>
      <c r="S11">
        <v>435.03</v>
      </c>
      <c r="T11">
        <v>271560</v>
      </c>
      <c r="U11" s="14">
        <v>44796</v>
      </c>
    </row>
    <row r="12" spans="1:21" x14ac:dyDescent="0.25">
      <c r="A12">
        <v>3771888</v>
      </c>
      <c r="B12" t="s">
        <v>2</v>
      </c>
      <c r="C12" t="s">
        <v>42</v>
      </c>
      <c r="D12" t="s">
        <v>51</v>
      </c>
      <c r="E12" t="s">
        <v>43</v>
      </c>
      <c r="F12" s="14">
        <v>44771</v>
      </c>
      <c r="G12" t="s">
        <v>33</v>
      </c>
      <c r="H12" t="s">
        <v>31</v>
      </c>
      <c r="I12" t="s">
        <v>34</v>
      </c>
      <c r="J12">
        <v>8</v>
      </c>
      <c r="K12">
        <v>162</v>
      </c>
      <c r="L12">
        <v>168</v>
      </c>
      <c r="M12">
        <v>168</v>
      </c>
      <c r="N12">
        <v>352.8</v>
      </c>
      <c r="O12">
        <v>10</v>
      </c>
      <c r="P12">
        <v>192.28</v>
      </c>
      <c r="Q12">
        <v>555.08000000000004</v>
      </c>
      <c r="R12">
        <v>83.26</v>
      </c>
      <c r="S12">
        <v>638.34</v>
      </c>
      <c r="T12">
        <v>270427</v>
      </c>
      <c r="U12" s="14">
        <v>44778</v>
      </c>
    </row>
    <row r="13" spans="1:21" x14ac:dyDescent="0.25">
      <c r="A13">
        <v>3771885</v>
      </c>
      <c r="B13" t="s">
        <v>2</v>
      </c>
      <c r="C13" t="s">
        <v>42</v>
      </c>
      <c r="D13" t="s">
        <v>51</v>
      </c>
      <c r="E13" t="s">
        <v>43</v>
      </c>
      <c r="F13" s="14">
        <v>44778</v>
      </c>
      <c r="G13" t="s">
        <v>33</v>
      </c>
      <c r="H13" t="s">
        <v>31</v>
      </c>
      <c r="I13" t="s">
        <v>34</v>
      </c>
      <c r="J13">
        <v>6</v>
      </c>
      <c r="K13">
        <v>122</v>
      </c>
      <c r="L13">
        <v>132</v>
      </c>
      <c r="M13">
        <v>132</v>
      </c>
      <c r="N13">
        <v>277.2</v>
      </c>
      <c r="O13">
        <v>10</v>
      </c>
      <c r="P13">
        <v>153.01</v>
      </c>
      <c r="Q13">
        <v>440.21</v>
      </c>
      <c r="R13">
        <v>66.03</v>
      </c>
      <c r="S13">
        <v>506.24</v>
      </c>
      <c r="T13">
        <v>271010</v>
      </c>
      <c r="U13" s="14">
        <v>44789</v>
      </c>
    </row>
    <row r="14" spans="1:21" x14ac:dyDescent="0.25">
      <c r="A14">
        <v>3771882</v>
      </c>
      <c r="B14" t="s">
        <v>2</v>
      </c>
      <c r="C14" t="s">
        <v>42</v>
      </c>
      <c r="D14" t="s">
        <v>46</v>
      </c>
      <c r="E14" t="s">
        <v>45</v>
      </c>
      <c r="F14" s="14">
        <v>44797</v>
      </c>
      <c r="G14" t="s">
        <v>33</v>
      </c>
      <c r="H14" t="s">
        <v>31</v>
      </c>
      <c r="I14" t="s">
        <v>34</v>
      </c>
      <c r="J14">
        <v>25</v>
      </c>
      <c r="K14">
        <v>498</v>
      </c>
      <c r="L14">
        <v>877</v>
      </c>
      <c r="M14">
        <v>877</v>
      </c>
      <c r="N14">
        <v>1841.7</v>
      </c>
      <c r="O14">
        <v>10</v>
      </c>
      <c r="P14">
        <v>1016.62</v>
      </c>
      <c r="Q14">
        <v>2868.32</v>
      </c>
      <c r="R14">
        <v>430.25</v>
      </c>
      <c r="S14">
        <v>3298.57</v>
      </c>
      <c r="T14">
        <v>272094</v>
      </c>
      <c r="U14" s="14">
        <v>44798</v>
      </c>
    </row>
    <row r="15" spans="1:21" x14ac:dyDescent="0.25">
      <c r="A15">
        <v>3765673</v>
      </c>
      <c r="B15" t="s">
        <v>2</v>
      </c>
      <c r="C15" t="s">
        <v>42</v>
      </c>
      <c r="D15" t="s">
        <v>45</v>
      </c>
      <c r="E15" t="s">
        <v>87</v>
      </c>
      <c r="F15" s="14">
        <v>44777</v>
      </c>
      <c r="G15" t="s">
        <v>31</v>
      </c>
      <c r="H15" t="s">
        <v>35</v>
      </c>
      <c r="I15" t="s">
        <v>34</v>
      </c>
      <c r="J15">
        <v>1</v>
      </c>
      <c r="K15">
        <v>250</v>
      </c>
      <c r="L15">
        <v>225</v>
      </c>
      <c r="M15">
        <v>250</v>
      </c>
      <c r="N15">
        <v>327.5</v>
      </c>
      <c r="O15">
        <v>10</v>
      </c>
      <c r="P15">
        <v>180.78</v>
      </c>
      <c r="Q15">
        <v>518.28</v>
      </c>
      <c r="R15">
        <v>77.739999999999995</v>
      </c>
      <c r="S15">
        <v>596.02</v>
      </c>
      <c r="T15">
        <v>270720</v>
      </c>
      <c r="U15" s="14">
        <v>44784</v>
      </c>
    </row>
    <row r="16" spans="1:21" x14ac:dyDescent="0.25">
      <c r="A16">
        <v>3771890</v>
      </c>
      <c r="B16" t="s">
        <v>2</v>
      </c>
      <c r="C16" t="s">
        <v>42</v>
      </c>
      <c r="D16" t="s">
        <v>51</v>
      </c>
      <c r="E16" t="s">
        <v>43</v>
      </c>
      <c r="F16" s="14">
        <v>44769</v>
      </c>
      <c r="G16" t="s">
        <v>33</v>
      </c>
      <c r="H16" t="s">
        <v>35</v>
      </c>
      <c r="I16" t="s">
        <v>34</v>
      </c>
      <c r="J16">
        <v>31</v>
      </c>
      <c r="K16">
        <v>628</v>
      </c>
      <c r="L16">
        <v>837</v>
      </c>
      <c r="M16">
        <v>837</v>
      </c>
      <c r="N16">
        <v>1933.47</v>
      </c>
      <c r="O16">
        <v>10</v>
      </c>
      <c r="P16">
        <v>1053.74</v>
      </c>
      <c r="Q16">
        <v>2997.21</v>
      </c>
      <c r="R16">
        <v>449.58</v>
      </c>
      <c r="S16">
        <v>3446.79</v>
      </c>
      <c r="T16">
        <v>272094</v>
      </c>
      <c r="U16" s="14">
        <v>44798</v>
      </c>
    </row>
    <row r="17" spans="1:21" x14ac:dyDescent="0.25">
      <c r="A17">
        <v>3765691</v>
      </c>
      <c r="B17" t="s">
        <v>2</v>
      </c>
      <c r="C17" t="s">
        <v>42</v>
      </c>
      <c r="D17" t="s">
        <v>45</v>
      </c>
      <c r="E17" t="s">
        <v>52</v>
      </c>
      <c r="F17" s="14">
        <v>44768</v>
      </c>
      <c r="G17" t="s">
        <v>31</v>
      </c>
      <c r="H17" t="s">
        <v>35</v>
      </c>
      <c r="I17" t="s">
        <v>34</v>
      </c>
      <c r="J17">
        <v>1</v>
      </c>
      <c r="K17">
        <v>215</v>
      </c>
      <c r="L17">
        <v>60</v>
      </c>
      <c r="M17">
        <v>215</v>
      </c>
      <c r="N17">
        <v>281.64999999999998</v>
      </c>
      <c r="O17">
        <v>10</v>
      </c>
      <c r="P17">
        <v>153.5</v>
      </c>
      <c r="Q17">
        <v>445.15</v>
      </c>
      <c r="R17">
        <v>66.77</v>
      </c>
      <c r="S17">
        <v>511.92</v>
      </c>
      <c r="T17">
        <v>270427</v>
      </c>
      <c r="U17" s="14">
        <v>44778</v>
      </c>
    </row>
    <row r="18" spans="1:21" x14ac:dyDescent="0.25">
      <c r="A18">
        <v>3771889</v>
      </c>
      <c r="B18" t="s">
        <v>2</v>
      </c>
      <c r="C18" t="s">
        <v>42</v>
      </c>
      <c r="D18" t="s">
        <v>51</v>
      </c>
      <c r="E18" t="s">
        <v>43</v>
      </c>
      <c r="F18" s="14">
        <v>44771</v>
      </c>
      <c r="G18" t="s">
        <v>33</v>
      </c>
      <c r="H18" t="s">
        <v>35</v>
      </c>
      <c r="I18" t="s">
        <v>34</v>
      </c>
      <c r="J18">
        <v>4</v>
      </c>
      <c r="K18">
        <v>81</v>
      </c>
      <c r="L18">
        <v>84</v>
      </c>
      <c r="M18">
        <v>84</v>
      </c>
      <c r="N18">
        <v>194.04</v>
      </c>
      <c r="O18">
        <v>10</v>
      </c>
      <c r="P18">
        <v>105.75</v>
      </c>
      <c r="Q18">
        <v>309.79000000000002</v>
      </c>
      <c r="R18">
        <v>46.47</v>
      </c>
      <c r="S18">
        <v>356.26</v>
      </c>
      <c r="T18">
        <v>270427</v>
      </c>
      <c r="U18" s="14">
        <v>44778</v>
      </c>
    </row>
    <row r="19" spans="1:21" x14ac:dyDescent="0.25">
      <c r="A19">
        <v>3771886</v>
      </c>
      <c r="B19" t="s">
        <v>2</v>
      </c>
      <c r="C19" t="s">
        <v>42</v>
      </c>
      <c r="D19" t="s">
        <v>46</v>
      </c>
      <c r="E19" t="s">
        <v>43</v>
      </c>
      <c r="F19" s="14">
        <v>44778</v>
      </c>
      <c r="G19" t="s">
        <v>33</v>
      </c>
      <c r="H19" t="s">
        <v>37</v>
      </c>
      <c r="I19" t="s">
        <v>34</v>
      </c>
      <c r="J19">
        <v>9</v>
      </c>
      <c r="K19">
        <v>163</v>
      </c>
      <c r="L19">
        <v>167</v>
      </c>
      <c r="M19">
        <v>167</v>
      </c>
      <c r="N19">
        <v>342.35</v>
      </c>
      <c r="O19">
        <v>10</v>
      </c>
      <c r="P19">
        <v>188.98</v>
      </c>
      <c r="Q19">
        <v>541.33000000000004</v>
      </c>
      <c r="R19">
        <v>81.2</v>
      </c>
      <c r="S19">
        <v>622.53</v>
      </c>
      <c r="T19">
        <v>270720</v>
      </c>
      <c r="U19" s="14">
        <v>44784</v>
      </c>
    </row>
    <row r="20" spans="1:21" x14ac:dyDescent="0.25">
      <c r="A20">
        <v>3765669</v>
      </c>
      <c r="B20" t="s">
        <v>2</v>
      </c>
      <c r="C20" t="s">
        <v>42</v>
      </c>
      <c r="D20" t="s">
        <v>47</v>
      </c>
      <c r="E20" t="s">
        <v>57</v>
      </c>
      <c r="F20" s="14">
        <v>44785</v>
      </c>
      <c r="G20" t="s">
        <v>31</v>
      </c>
      <c r="H20" t="s">
        <v>33</v>
      </c>
      <c r="I20" t="s">
        <v>34</v>
      </c>
      <c r="J20">
        <v>3</v>
      </c>
      <c r="K20">
        <v>1</v>
      </c>
      <c r="L20">
        <v>1081</v>
      </c>
      <c r="M20">
        <v>1081</v>
      </c>
      <c r="N20">
        <v>2270.1</v>
      </c>
      <c r="O20">
        <v>10</v>
      </c>
      <c r="P20">
        <v>1253.0999999999999</v>
      </c>
      <c r="Q20">
        <v>3533.2</v>
      </c>
      <c r="R20">
        <v>529.98</v>
      </c>
      <c r="S20">
        <v>4063.18</v>
      </c>
      <c r="T20">
        <v>271274</v>
      </c>
      <c r="U20" s="14">
        <v>44792</v>
      </c>
    </row>
    <row r="21" spans="1:21" x14ac:dyDescent="0.25">
      <c r="A21">
        <v>3765676</v>
      </c>
      <c r="B21" t="s">
        <v>2</v>
      </c>
      <c r="C21" t="s">
        <v>42</v>
      </c>
      <c r="D21" t="s">
        <v>45</v>
      </c>
      <c r="E21" t="s">
        <v>59</v>
      </c>
      <c r="F21" s="14">
        <v>44768</v>
      </c>
      <c r="G21" t="s">
        <v>31</v>
      </c>
      <c r="H21" t="s">
        <v>37</v>
      </c>
      <c r="I21" t="s">
        <v>34</v>
      </c>
      <c r="J21">
        <v>1</v>
      </c>
      <c r="K21">
        <v>125</v>
      </c>
      <c r="L21">
        <v>249</v>
      </c>
      <c r="M21">
        <v>249</v>
      </c>
      <c r="N21">
        <v>575.19000000000005</v>
      </c>
      <c r="O21">
        <v>10</v>
      </c>
      <c r="P21">
        <v>313.48</v>
      </c>
      <c r="Q21">
        <v>898.67</v>
      </c>
      <c r="R21">
        <v>134.80000000000001</v>
      </c>
      <c r="S21">
        <v>1033.47</v>
      </c>
      <c r="T21">
        <v>270427</v>
      </c>
      <c r="U21" s="14">
        <v>44778</v>
      </c>
    </row>
    <row r="22" spans="1:21" x14ac:dyDescent="0.25">
      <c r="A22">
        <v>3771881</v>
      </c>
      <c r="B22" t="s">
        <v>2</v>
      </c>
      <c r="C22" t="s">
        <v>42</v>
      </c>
      <c r="D22" t="s">
        <v>46</v>
      </c>
      <c r="E22" t="s">
        <v>52</v>
      </c>
      <c r="F22" s="14">
        <v>44792</v>
      </c>
      <c r="G22" t="s">
        <v>33</v>
      </c>
      <c r="H22" t="s">
        <v>35</v>
      </c>
      <c r="I22" t="s">
        <v>34</v>
      </c>
      <c r="J22">
        <v>26</v>
      </c>
      <c r="K22">
        <v>527</v>
      </c>
      <c r="L22">
        <v>675</v>
      </c>
      <c r="M22">
        <v>675</v>
      </c>
      <c r="N22">
        <v>1559.25</v>
      </c>
      <c r="O22">
        <v>10</v>
      </c>
      <c r="P22">
        <v>860.71</v>
      </c>
      <c r="Q22">
        <v>2429.96</v>
      </c>
      <c r="R22">
        <v>364.49</v>
      </c>
      <c r="S22">
        <v>2794.45</v>
      </c>
      <c r="T22">
        <v>271853</v>
      </c>
      <c r="U22" s="14">
        <v>44798</v>
      </c>
    </row>
    <row r="23" spans="1:21" x14ac:dyDescent="0.25">
      <c r="A23">
        <v>3778634</v>
      </c>
      <c r="B23" t="s">
        <v>2</v>
      </c>
      <c r="C23" t="s">
        <v>42</v>
      </c>
      <c r="D23" t="s">
        <v>88</v>
      </c>
      <c r="E23" t="s">
        <v>43</v>
      </c>
      <c r="F23" s="14">
        <v>44777</v>
      </c>
      <c r="G23" t="s">
        <v>33</v>
      </c>
      <c r="H23" t="s">
        <v>31</v>
      </c>
      <c r="I23" t="s">
        <v>34</v>
      </c>
      <c r="J23">
        <v>15</v>
      </c>
      <c r="K23">
        <v>297</v>
      </c>
      <c r="L23">
        <v>225</v>
      </c>
      <c r="M23">
        <v>297</v>
      </c>
      <c r="N23">
        <v>623.70000000000005</v>
      </c>
      <c r="O23">
        <v>10</v>
      </c>
      <c r="P23">
        <v>344.28</v>
      </c>
      <c r="Q23">
        <v>977.98</v>
      </c>
      <c r="R23">
        <v>146.69999999999999</v>
      </c>
      <c r="S23">
        <v>1124.68</v>
      </c>
      <c r="T23">
        <v>271010</v>
      </c>
      <c r="U23" s="14">
        <v>44789</v>
      </c>
    </row>
    <row r="24" spans="1:21" x14ac:dyDescent="0.25">
      <c r="A24">
        <v>3771879</v>
      </c>
      <c r="B24" t="s">
        <v>2</v>
      </c>
      <c r="C24" t="s">
        <v>42</v>
      </c>
      <c r="D24" t="s">
        <v>46</v>
      </c>
      <c r="E24" t="s">
        <v>52</v>
      </c>
      <c r="F24" s="14">
        <v>44789</v>
      </c>
      <c r="G24" t="s">
        <v>33</v>
      </c>
      <c r="H24" t="s">
        <v>35</v>
      </c>
      <c r="I24" t="s">
        <v>34</v>
      </c>
      <c r="J24">
        <v>4</v>
      </c>
      <c r="K24">
        <v>72</v>
      </c>
      <c r="L24">
        <v>131</v>
      </c>
      <c r="M24">
        <v>131</v>
      </c>
      <c r="N24">
        <v>302.61</v>
      </c>
      <c r="O24">
        <v>10</v>
      </c>
      <c r="P24">
        <v>167.04</v>
      </c>
      <c r="Q24">
        <v>479.65</v>
      </c>
      <c r="R24">
        <v>71.95</v>
      </c>
      <c r="S24">
        <v>551.6</v>
      </c>
      <c r="T24">
        <v>271560</v>
      </c>
      <c r="U24" s="14">
        <v>44796</v>
      </c>
    </row>
    <row r="25" spans="1:21" x14ac:dyDescent="0.25">
      <c r="A25">
        <v>3765668</v>
      </c>
      <c r="B25" t="s">
        <v>2</v>
      </c>
      <c r="C25" t="s">
        <v>42</v>
      </c>
      <c r="D25" t="s">
        <v>45</v>
      </c>
      <c r="E25" t="s">
        <v>52</v>
      </c>
      <c r="F25" s="14">
        <v>44788</v>
      </c>
      <c r="G25" t="s">
        <v>31</v>
      </c>
      <c r="H25" t="s">
        <v>35</v>
      </c>
      <c r="I25" t="s">
        <v>34</v>
      </c>
      <c r="J25">
        <v>2</v>
      </c>
      <c r="K25">
        <v>445</v>
      </c>
      <c r="L25">
        <v>673</v>
      </c>
      <c r="M25">
        <v>673</v>
      </c>
      <c r="N25">
        <v>881.63</v>
      </c>
      <c r="O25">
        <v>10</v>
      </c>
      <c r="P25">
        <v>486.66</v>
      </c>
      <c r="Q25">
        <v>1378.29</v>
      </c>
      <c r="R25">
        <v>206.74</v>
      </c>
      <c r="S25">
        <v>1585.03</v>
      </c>
      <c r="T25">
        <v>271274</v>
      </c>
      <c r="U25" s="14">
        <v>44792</v>
      </c>
    </row>
    <row r="26" spans="1:21" ht="15.75" thickBot="1" x14ac:dyDescent="0.3">
      <c r="J26" s="15">
        <f t="shared" ref="J26:R26" si="0">SUM(J2:J25)</f>
        <v>201</v>
      </c>
      <c r="K26" s="15">
        <f t="shared" si="0"/>
        <v>8015</v>
      </c>
      <c r="L26" s="15">
        <f t="shared" si="0"/>
        <v>11016</v>
      </c>
      <c r="M26" s="15">
        <f t="shared" si="0"/>
        <v>11747</v>
      </c>
      <c r="N26" s="15">
        <f t="shared" si="0"/>
        <v>24255.25</v>
      </c>
      <c r="O26" s="15">
        <f t="shared" si="0"/>
        <v>240</v>
      </c>
      <c r="P26" s="15">
        <f t="shared" si="0"/>
        <v>13342.42</v>
      </c>
      <c r="Q26" s="15">
        <f t="shared" si="0"/>
        <v>37837.670000000006</v>
      </c>
      <c r="R26" s="15">
        <f t="shared" si="0"/>
        <v>5675.6499999999987</v>
      </c>
      <c r="S26" s="15">
        <f>SUM(S2:S25)</f>
        <v>43513.319999999992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"/>
  <sheetViews>
    <sheetView topLeftCell="D1" workbookViewId="0">
      <selection activeCell="I7" sqref="I7"/>
    </sheetView>
  </sheetViews>
  <sheetFormatPr defaultColWidth="9" defaultRowHeight="15" x14ac:dyDescent="0.25"/>
  <cols>
    <col min="1" max="1" width="10.28515625" bestFit="1" customWidth="1"/>
    <col min="2" max="2" width="8.140625" bestFit="1" customWidth="1"/>
    <col min="3" max="3" width="30.42578125" bestFit="1" customWidth="1"/>
    <col min="4" max="4" width="13.7109375" bestFit="1" customWidth="1"/>
    <col min="5" max="5" width="13.42578125" bestFit="1" customWidth="1"/>
    <col min="6" max="6" width="10.7109375" bestFit="1" customWidth="1"/>
    <col min="7" max="7" width="11.7109375" bestFit="1" customWidth="1"/>
    <col min="8" max="8" width="15.42578125" bestFit="1" customWidth="1"/>
    <col min="9" max="9" width="12.140625" bestFit="1" customWidth="1"/>
    <col min="10" max="10" width="3.85546875" bestFit="1" customWidth="1"/>
    <col min="11" max="11" width="8.42578125" bestFit="1" customWidth="1"/>
    <col min="12" max="12" width="8.28515625" bestFit="1" customWidth="1"/>
    <col min="13" max="13" width="8.7109375" bestFit="1" customWidth="1"/>
    <col min="14" max="14" width="13.5703125" bestFit="1" customWidth="1"/>
    <col min="15" max="15" width="10.42578125" bestFit="1" customWidth="1"/>
    <col min="16" max="16" width="11" bestFit="1" customWidth="1"/>
    <col min="17" max="17" width="7.42578125" bestFit="1" customWidth="1"/>
    <col min="18" max="18" width="6" bestFit="1" customWidth="1"/>
    <col min="19" max="19" width="7.140625" bestFit="1" customWidth="1"/>
    <col min="20" max="20" width="7" bestFit="1" customWidth="1"/>
    <col min="21" max="21" width="10.7109375" bestFit="1" customWidth="1"/>
  </cols>
  <sheetData>
    <row r="1" spans="1:21" x14ac:dyDescent="0.2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  <c r="U1" t="s">
        <v>29</v>
      </c>
    </row>
    <row r="2" spans="1:21" x14ac:dyDescent="0.25">
      <c r="A2">
        <v>3771877</v>
      </c>
      <c r="B2" t="s">
        <v>3</v>
      </c>
      <c r="C2" t="s">
        <v>44</v>
      </c>
      <c r="D2" t="s">
        <v>46</v>
      </c>
      <c r="E2" t="s">
        <v>59</v>
      </c>
      <c r="F2" s="14">
        <v>44785</v>
      </c>
      <c r="G2" t="s">
        <v>33</v>
      </c>
      <c r="H2" t="s">
        <v>37</v>
      </c>
      <c r="I2" t="s">
        <v>34</v>
      </c>
      <c r="J2">
        <v>4</v>
      </c>
      <c r="K2">
        <v>79</v>
      </c>
      <c r="L2">
        <v>113</v>
      </c>
      <c r="M2">
        <v>113</v>
      </c>
      <c r="N2">
        <v>231.65</v>
      </c>
      <c r="O2">
        <v>10</v>
      </c>
      <c r="P2">
        <v>127.87</v>
      </c>
      <c r="Q2">
        <v>369.52</v>
      </c>
      <c r="R2">
        <v>55.43</v>
      </c>
      <c r="S2">
        <v>424.95</v>
      </c>
      <c r="T2">
        <v>271275</v>
      </c>
      <c r="U2" s="14">
        <v>44792</v>
      </c>
    </row>
    <row r="3" spans="1:21" x14ac:dyDescent="0.25">
      <c r="A3">
        <v>3771880</v>
      </c>
      <c r="B3" t="s">
        <v>3</v>
      </c>
      <c r="C3" t="s">
        <v>44</v>
      </c>
      <c r="D3" t="s">
        <v>46</v>
      </c>
      <c r="E3" t="s">
        <v>59</v>
      </c>
      <c r="F3" s="14">
        <v>44792</v>
      </c>
      <c r="G3" t="s">
        <v>33</v>
      </c>
      <c r="H3" t="s">
        <v>37</v>
      </c>
      <c r="I3" t="s">
        <v>34</v>
      </c>
      <c r="J3">
        <v>5</v>
      </c>
      <c r="K3">
        <v>101</v>
      </c>
      <c r="L3">
        <v>95</v>
      </c>
      <c r="M3">
        <v>101</v>
      </c>
      <c r="N3">
        <v>207.05</v>
      </c>
      <c r="O3">
        <v>10</v>
      </c>
      <c r="P3">
        <v>114.29</v>
      </c>
      <c r="Q3">
        <v>331.34</v>
      </c>
      <c r="R3">
        <v>49.7</v>
      </c>
      <c r="S3">
        <v>381.04</v>
      </c>
      <c r="T3">
        <v>271561</v>
      </c>
      <c r="U3" s="14">
        <v>44796</v>
      </c>
    </row>
    <row r="4" spans="1:21" ht="15.75" thickBot="1" x14ac:dyDescent="0.3">
      <c r="J4" s="15">
        <f t="shared" ref="J4:R4" si="0">SUM(J2:J3)</f>
        <v>9</v>
      </c>
      <c r="K4" s="15">
        <f t="shared" si="0"/>
        <v>180</v>
      </c>
      <c r="L4" s="15">
        <f t="shared" si="0"/>
        <v>208</v>
      </c>
      <c r="M4" s="15">
        <f t="shared" si="0"/>
        <v>214</v>
      </c>
      <c r="N4" s="15">
        <f t="shared" si="0"/>
        <v>438.70000000000005</v>
      </c>
      <c r="O4" s="15">
        <f t="shared" si="0"/>
        <v>20</v>
      </c>
      <c r="P4" s="15">
        <f t="shared" si="0"/>
        <v>242.16000000000003</v>
      </c>
      <c r="Q4" s="15">
        <f t="shared" si="0"/>
        <v>700.8599999999999</v>
      </c>
      <c r="R4" s="15">
        <f t="shared" si="0"/>
        <v>105.13</v>
      </c>
      <c r="S4" s="15">
        <f>SUM(S2:S3)</f>
        <v>805.99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6384" width="9.140625" style="13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WaybillsMAA001</vt:lpstr>
      <vt:lpstr>WaybillsMFJ001</vt:lpstr>
      <vt:lpstr>WaybillsMAP001</vt:lpstr>
      <vt:lpstr>WaybillsMAP002</vt:lpstr>
      <vt:lpstr>WaybillsMAF001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Joane</dc:creator>
  <cp:lastModifiedBy>leann</cp:lastModifiedBy>
  <dcterms:created xsi:type="dcterms:W3CDTF">2018-11-30T10:37:55Z</dcterms:created>
  <dcterms:modified xsi:type="dcterms:W3CDTF">2022-08-30T07:45:03Z</dcterms:modified>
</cp:coreProperties>
</file>