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50" activeTab="4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definedNames>
    <definedName name="_xlnm._FilterDatabase" localSheetId="1" hidden="1">WaybillsMAA001!#REF!</definedName>
  </definedNames>
  <calcPr calcId="145621"/>
</workbook>
</file>

<file path=xl/calcChain.xml><?xml version="1.0" encoding="utf-8"?>
<calcChain xmlns="http://schemas.openxmlformats.org/spreadsheetml/2006/main">
  <c r="K7" i="4" l="1"/>
  <c r="L7" i="4"/>
  <c r="M7" i="4"/>
  <c r="N7" i="4"/>
  <c r="Q7" i="4"/>
  <c r="S7" i="4"/>
  <c r="T7" i="4"/>
  <c r="U7" i="4"/>
  <c r="V7" i="4"/>
  <c r="W7" i="4"/>
  <c r="B7" i="5" s="1"/>
  <c r="K5" i="3"/>
  <c r="L5" i="3"/>
  <c r="M5" i="3"/>
  <c r="N5" i="3"/>
  <c r="Q5" i="3"/>
  <c r="S5" i="3"/>
  <c r="T5" i="3"/>
  <c r="U5" i="3"/>
  <c r="V5" i="3"/>
  <c r="W5" i="3"/>
  <c r="B6" i="5" s="1"/>
  <c r="K6" i="2"/>
  <c r="L6" i="2"/>
  <c r="M6" i="2"/>
  <c r="N6" i="2"/>
  <c r="Q6" i="2"/>
  <c r="S6" i="2"/>
  <c r="T6" i="2"/>
  <c r="U6" i="2"/>
  <c r="V6" i="2"/>
  <c r="W6" i="2"/>
  <c r="B5" i="5" s="1"/>
  <c r="L36" i="1"/>
  <c r="M36" i="1"/>
  <c r="N36" i="1"/>
  <c r="Q36" i="1"/>
  <c r="S36" i="1"/>
  <c r="T36" i="1"/>
  <c r="U36" i="1"/>
  <c r="V36" i="1"/>
  <c r="W36" i="1"/>
  <c r="B3" i="5" s="1"/>
  <c r="K36" i="1"/>
  <c r="B9" i="5" l="1"/>
  <c r="B12" i="5" s="1"/>
</calcChain>
</file>

<file path=xl/sharedStrings.xml><?xml version="1.0" encoding="utf-8"?>
<sst xmlns="http://schemas.openxmlformats.org/spreadsheetml/2006/main" count="340" uniqueCount="66">
  <si>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</si>
  <si>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</si>
  <si>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</si>
  <si>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</si>
  <si>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</si>
  <si>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</si>
  <si>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</si>
  <si>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</si>
  <si>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</si>
  <si>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SEPTEMBER 2020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</si>
  <si>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</si>
  <si>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</si>
  <si>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</si>
  <si>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</si>
  <si>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</si>
  <si>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</si>
  <si>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</si>
  <si>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</si>
  <si>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</si>
  <si>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</si>
  <si>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</si>
  <si>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</si>
  <si>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</si>
  <si>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</si>
  <si>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</si>
  <si>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</si>
  <si>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</si>
  <si>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</si>
  <si>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</si>
  <si>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</si>
  <si>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BLOEMFONTEIN</t>
  </si>
  <si>
    <t>Road Freight</t>
  </si>
  <si>
    <t>ATM SOLUTIONS JHB</t>
  </si>
  <si>
    <t>ATM SOLUTIONS DBN</t>
  </si>
  <si>
    <t>DURBAN</t>
  </si>
  <si>
    <t>PORT ELIZABETH</t>
  </si>
  <si>
    <t>CAPE TOWN</t>
  </si>
  <si>
    <t>AMT SOLUTIONS DBN</t>
  </si>
  <si>
    <t>WORCESTER SHOPFITTERS</t>
  </si>
  <si>
    <t>GEORGE</t>
  </si>
  <si>
    <t xml:space="preserve">ATM SOLUTIONS DBN </t>
  </si>
  <si>
    <t xml:space="preserve">ATM SOLTUIONS JHB </t>
  </si>
  <si>
    <t>ATM SOLUTIONS P.E</t>
  </si>
  <si>
    <t>ATM SOLUTIONS DBN DEPOT</t>
  </si>
  <si>
    <t>ATM SOLUTIONS CPT</t>
  </si>
  <si>
    <t>ATM SOLUTIONS BFN DEPOT</t>
  </si>
  <si>
    <t>ATM SOLUTIONS RUSTENBURG</t>
  </si>
  <si>
    <t>RUSTENBURG</t>
  </si>
  <si>
    <t>PRETORIA</t>
  </si>
  <si>
    <t>NATIONAL BRAND JHB</t>
  </si>
  <si>
    <t>PRIONTEX</t>
  </si>
  <si>
    <t>PRIONTEX SA</t>
  </si>
  <si>
    <t>PRIONTEX JHB</t>
  </si>
  <si>
    <t>TYGERBERG HOSPITAL CPT</t>
  </si>
  <si>
    <t>GERHARD SWART</t>
  </si>
  <si>
    <t>PRIONTEX CPT</t>
  </si>
  <si>
    <t>PodDate</t>
  </si>
  <si>
    <t>KgCharge</t>
  </si>
  <si>
    <t>MinCharge</t>
  </si>
  <si>
    <t>RegCharge</t>
  </si>
  <si>
    <t>Cr AMNT</t>
  </si>
  <si>
    <t>Dr AMNT</t>
  </si>
  <si>
    <t>ATM SOLUTIONS PLZ</t>
  </si>
  <si>
    <t>ATM SOLUTIONS BFN</t>
  </si>
  <si>
    <t>INTETO CONNECT</t>
  </si>
  <si>
    <t>NATPRO SPICENET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</si>
</sst>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2" fontId="2" fillId="0" borderId="2" xfId="0" applyNumberFormat="1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2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F9" sqref="F9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9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WaybillsMAA001!W36</f>
        <v>56475.869999999995</v>
      </c>
    </row>
    <row r="4" spans="1:2" x14ac:dyDescent="0.25">
      <c r="A4" s="4" t="s">
        <v>5</v>
      </c>
      <c r="B4" s="10">
        <v>0</v>
      </c>
    </row>
    <row r="5" spans="1:2" x14ac:dyDescent="0.25">
      <c r="A5" s="4" t="s">
        <v>1</v>
      </c>
      <c r="B5" s="11">
        <f>WaybillsMFJ001!W6</f>
        <v>4445.3900000000003</v>
      </c>
    </row>
    <row r="6" spans="1:2" x14ac:dyDescent="0.25">
      <c r="A6" s="4" t="s">
        <v>2</v>
      </c>
      <c r="B6" s="11">
        <f>WaybillsMAP001!W5</f>
        <v>7634.1799999999994</v>
      </c>
    </row>
    <row r="7" spans="1:2" x14ac:dyDescent="0.25">
      <c r="A7" s="4" t="s">
        <v>3</v>
      </c>
      <c r="B7" s="11">
        <f>WaybillsMAP002!W7</f>
        <v>4902.380000000001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73457.819999999992</v>
      </c>
    </row>
    <row r="12" spans="1:2" x14ac:dyDescent="0.25">
      <c r="A12" s="1" t="s">
        <v>8</v>
      </c>
      <c r="B12" s="6">
        <f>B9</f>
        <v>73457.819999999992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L22" workbookViewId="0">
      <selection activeCell="E35" sqref="E35"/>
    </sheetView>
  </sheetViews>
  <sheetFormatPr defaultColWidth="9.8554687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4.140625" bestFit="1" customWidth="1"/>
    <col min="5" max="5" width="28.1406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0" bestFit="1" customWidth="1"/>
    <col min="18" max="19" width="10.42578125" style="20" bestFit="1" customWidth="1"/>
    <col min="20" max="20" width="11" style="20" bestFit="1" customWidth="1"/>
    <col min="21" max="21" width="9" style="20" bestFit="1" customWidth="1"/>
    <col min="22" max="22" width="8" style="20" bestFit="1" customWidth="1"/>
    <col min="23" max="23" width="9" style="20" bestFit="1" customWidth="1"/>
    <col min="24" max="24" width="8.7109375" bestFit="1" customWidth="1"/>
    <col min="25" max="25" width="8.85546875" bestFit="1" customWidth="1"/>
  </cols>
  <sheetData>
    <row r="1" spans="1:25" x14ac:dyDescent="0.25">
      <c r="A1" s="17" t="s">
        <v>27</v>
      </c>
      <c r="B1" s="17" t="s">
        <v>28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56</v>
      </c>
      <c r="H1" s="17" t="s">
        <v>14</v>
      </c>
      <c r="I1" s="17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17" t="s">
        <v>57</v>
      </c>
      <c r="P1" s="17" t="s">
        <v>58</v>
      </c>
      <c r="Q1" s="20" t="s">
        <v>21</v>
      </c>
      <c r="R1" s="20" t="s">
        <v>59</v>
      </c>
      <c r="S1" s="20" t="s">
        <v>22</v>
      </c>
      <c r="T1" s="20" t="s">
        <v>23</v>
      </c>
      <c r="U1" s="20" t="s">
        <v>24</v>
      </c>
      <c r="V1" s="20" t="s">
        <v>25</v>
      </c>
      <c r="W1" s="20" t="s">
        <v>26</v>
      </c>
      <c r="X1" s="18" t="s">
        <v>60</v>
      </c>
      <c r="Y1" s="18" t="s">
        <v>61</v>
      </c>
    </row>
    <row r="2" spans="1:25" x14ac:dyDescent="0.25">
      <c r="A2">
        <v>220238</v>
      </c>
      <c r="B2" s="14">
        <v>44085</v>
      </c>
      <c r="C2">
        <v>3400784</v>
      </c>
      <c r="D2" t="s">
        <v>32</v>
      </c>
      <c r="E2" t="s">
        <v>63</v>
      </c>
      <c r="F2" s="14">
        <v>44076</v>
      </c>
      <c r="G2" s="19"/>
      <c r="H2" t="s">
        <v>29</v>
      </c>
      <c r="I2" t="s">
        <v>30</v>
      </c>
      <c r="J2" t="s">
        <v>31</v>
      </c>
      <c r="K2">
        <v>1</v>
      </c>
      <c r="L2">
        <v>34</v>
      </c>
      <c r="M2">
        <v>26</v>
      </c>
      <c r="N2">
        <v>34</v>
      </c>
      <c r="O2" s="17"/>
      <c r="P2" s="17"/>
      <c r="Q2" s="20">
        <v>165</v>
      </c>
      <c r="R2" s="20">
        <v>0</v>
      </c>
      <c r="S2" s="20">
        <v>10</v>
      </c>
      <c r="T2" s="20">
        <v>35.15</v>
      </c>
      <c r="U2" s="20">
        <v>210.15</v>
      </c>
      <c r="V2" s="20">
        <v>31.52</v>
      </c>
      <c r="W2" s="20">
        <v>241.67</v>
      </c>
    </row>
    <row r="3" spans="1:25" x14ac:dyDescent="0.25">
      <c r="A3">
        <v>219955</v>
      </c>
      <c r="B3" s="14">
        <v>44082</v>
      </c>
      <c r="C3">
        <v>3400782</v>
      </c>
      <c r="D3" t="s">
        <v>32</v>
      </c>
      <c r="E3" t="s">
        <v>33</v>
      </c>
      <c r="F3" s="14">
        <v>44074</v>
      </c>
      <c r="G3" s="19"/>
      <c r="H3" t="s">
        <v>29</v>
      </c>
      <c r="I3" t="s">
        <v>34</v>
      </c>
      <c r="J3" t="s">
        <v>31</v>
      </c>
      <c r="K3">
        <v>2</v>
      </c>
      <c r="L3">
        <v>334</v>
      </c>
      <c r="M3">
        <v>368</v>
      </c>
      <c r="N3">
        <v>368</v>
      </c>
      <c r="O3" s="17"/>
      <c r="P3" s="17"/>
      <c r="Q3" s="20">
        <v>460</v>
      </c>
      <c r="R3" s="20">
        <v>0</v>
      </c>
      <c r="S3" s="20">
        <v>10</v>
      </c>
      <c r="T3" s="20">
        <v>100.74</v>
      </c>
      <c r="U3" s="20">
        <v>570.74</v>
      </c>
      <c r="V3" s="20">
        <v>85.61</v>
      </c>
      <c r="W3" s="20">
        <v>656.35</v>
      </c>
    </row>
    <row r="4" spans="1:25" x14ac:dyDescent="0.25">
      <c r="A4">
        <v>221718</v>
      </c>
      <c r="B4" s="14">
        <v>44099</v>
      </c>
      <c r="C4">
        <v>3400798</v>
      </c>
      <c r="D4" s="17" t="s">
        <v>32</v>
      </c>
      <c r="E4" t="s">
        <v>62</v>
      </c>
      <c r="F4" s="14">
        <v>44091</v>
      </c>
      <c r="G4" s="19"/>
      <c r="H4" t="s">
        <v>29</v>
      </c>
      <c r="I4" t="s">
        <v>35</v>
      </c>
      <c r="J4" t="s">
        <v>31</v>
      </c>
      <c r="K4">
        <v>3</v>
      </c>
      <c r="L4">
        <v>643</v>
      </c>
      <c r="M4">
        <v>1025</v>
      </c>
      <c r="N4">
        <v>1025</v>
      </c>
      <c r="O4" s="17"/>
      <c r="P4" s="17"/>
      <c r="Q4" s="20">
        <v>2255</v>
      </c>
      <c r="R4" s="20">
        <v>0</v>
      </c>
      <c r="S4" s="20">
        <v>10</v>
      </c>
      <c r="T4" s="20">
        <v>480.32</v>
      </c>
      <c r="U4" s="20">
        <v>2745.32</v>
      </c>
      <c r="V4" s="20">
        <v>411.8</v>
      </c>
      <c r="W4" s="20">
        <v>3157.12</v>
      </c>
    </row>
    <row r="5" spans="1:25" x14ac:dyDescent="0.25">
      <c r="A5">
        <v>220238</v>
      </c>
      <c r="B5" s="14">
        <v>44085</v>
      </c>
      <c r="C5">
        <v>3400783</v>
      </c>
      <c r="D5" s="17" t="s">
        <v>32</v>
      </c>
      <c r="E5" t="s">
        <v>44</v>
      </c>
      <c r="F5" s="14">
        <v>44076</v>
      </c>
      <c r="G5" s="19"/>
      <c r="H5" t="s">
        <v>29</v>
      </c>
      <c r="I5" t="s">
        <v>36</v>
      </c>
      <c r="J5" t="s">
        <v>31</v>
      </c>
      <c r="K5">
        <v>1</v>
      </c>
      <c r="L5">
        <v>441</v>
      </c>
      <c r="M5">
        <v>120</v>
      </c>
      <c r="N5">
        <v>441</v>
      </c>
      <c r="O5" s="17"/>
      <c r="P5" s="17"/>
      <c r="Q5" s="20">
        <v>882</v>
      </c>
      <c r="R5" s="20">
        <v>0</v>
      </c>
      <c r="S5" s="20">
        <v>10</v>
      </c>
      <c r="T5" s="20">
        <v>187.87</v>
      </c>
      <c r="U5" s="20">
        <v>1079.8699999999999</v>
      </c>
      <c r="V5" s="20">
        <v>161.97999999999999</v>
      </c>
      <c r="W5" s="20">
        <v>1241.8499999999999</v>
      </c>
    </row>
    <row r="6" spans="1:25" x14ac:dyDescent="0.25">
      <c r="A6">
        <v>221442</v>
      </c>
      <c r="B6" s="14">
        <v>44099</v>
      </c>
      <c r="C6">
        <v>3400799</v>
      </c>
      <c r="D6" t="s">
        <v>32</v>
      </c>
      <c r="E6" t="s">
        <v>37</v>
      </c>
      <c r="F6" s="14">
        <v>44092</v>
      </c>
      <c r="G6" s="19"/>
      <c r="H6" t="s">
        <v>29</v>
      </c>
      <c r="I6" t="s">
        <v>34</v>
      </c>
      <c r="J6" t="s">
        <v>31</v>
      </c>
      <c r="K6">
        <v>1</v>
      </c>
      <c r="L6">
        <v>207</v>
      </c>
      <c r="M6">
        <v>87</v>
      </c>
      <c r="N6">
        <v>207</v>
      </c>
      <c r="O6" s="17"/>
      <c r="P6" s="17"/>
      <c r="Q6" s="20">
        <v>258.75</v>
      </c>
      <c r="R6" s="20">
        <v>0</v>
      </c>
      <c r="S6" s="20">
        <v>10</v>
      </c>
      <c r="T6" s="20">
        <v>55.11</v>
      </c>
      <c r="U6" s="20">
        <v>323.86</v>
      </c>
      <c r="V6" s="20">
        <v>48.58</v>
      </c>
      <c r="W6" s="20">
        <v>372.44</v>
      </c>
    </row>
    <row r="7" spans="1:25" x14ac:dyDescent="0.25">
      <c r="A7">
        <v>220568</v>
      </c>
      <c r="B7" s="14">
        <v>44089</v>
      </c>
      <c r="C7">
        <v>3415737</v>
      </c>
      <c r="D7" t="s">
        <v>62</v>
      </c>
      <c r="E7" t="s">
        <v>32</v>
      </c>
      <c r="F7" s="14">
        <v>44082</v>
      </c>
      <c r="G7" s="19"/>
      <c r="H7" t="s">
        <v>35</v>
      </c>
      <c r="I7" t="s">
        <v>29</v>
      </c>
      <c r="J7" t="s">
        <v>31</v>
      </c>
      <c r="K7">
        <v>1</v>
      </c>
      <c r="L7">
        <v>326</v>
      </c>
      <c r="M7">
        <v>485</v>
      </c>
      <c r="N7">
        <v>485</v>
      </c>
      <c r="O7" s="17"/>
      <c r="P7" s="17"/>
      <c r="Q7" s="20">
        <v>1067</v>
      </c>
      <c r="R7" s="20">
        <v>0</v>
      </c>
      <c r="S7" s="20">
        <v>10</v>
      </c>
      <c r="T7" s="20">
        <v>227.27</v>
      </c>
      <c r="U7" s="20">
        <v>1304.27</v>
      </c>
      <c r="V7" s="20">
        <v>195.64</v>
      </c>
      <c r="W7" s="20">
        <v>1499.91</v>
      </c>
    </row>
    <row r="8" spans="1:25" x14ac:dyDescent="0.25">
      <c r="A8">
        <v>220568</v>
      </c>
      <c r="B8" s="14">
        <v>44089</v>
      </c>
      <c r="C8">
        <v>3419933</v>
      </c>
      <c r="D8" t="s">
        <v>38</v>
      </c>
      <c r="E8" s="17" t="s">
        <v>32</v>
      </c>
      <c r="F8" s="14">
        <v>44077</v>
      </c>
      <c r="G8" s="19"/>
      <c r="H8" t="s">
        <v>39</v>
      </c>
      <c r="I8" t="s">
        <v>29</v>
      </c>
      <c r="J8" t="s">
        <v>31</v>
      </c>
      <c r="K8">
        <v>1</v>
      </c>
      <c r="L8">
        <v>202</v>
      </c>
      <c r="M8">
        <v>146</v>
      </c>
      <c r="N8">
        <v>202</v>
      </c>
      <c r="O8" s="17"/>
      <c r="P8" s="17"/>
      <c r="Q8" s="20">
        <v>843.6</v>
      </c>
      <c r="R8" s="20">
        <v>0</v>
      </c>
      <c r="S8" s="20">
        <v>10</v>
      </c>
      <c r="T8" s="20">
        <v>179.69</v>
      </c>
      <c r="U8" s="20">
        <v>1033.29</v>
      </c>
      <c r="V8" s="20">
        <v>154.99</v>
      </c>
      <c r="W8" s="20">
        <v>1188.28</v>
      </c>
    </row>
    <row r="9" spans="1:25" x14ac:dyDescent="0.25">
      <c r="A9">
        <v>219955</v>
      </c>
      <c r="B9" s="14">
        <v>44082</v>
      </c>
      <c r="C9">
        <v>3400778</v>
      </c>
      <c r="D9" t="s">
        <v>32</v>
      </c>
      <c r="E9" t="s">
        <v>33</v>
      </c>
      <c r="F9" s="14">
        <v>44069</v>
      </c>
      <c r="G9" s="19"/>
      <c r="H9" t="s">
        <v>29</v>
      </c>
      <c r="I9" t="s">
        <v>34</v>
      </c>
      <c r="J9" t="s">
        <v>31</v>
      </c>
      <c r="K9">
        <v>2</v>
      </c>
      <c r="L9">
        <v>170</v>
      </c>
      <c r="M9">
        <v>170</v>
      </c>
      <c r="N9">
        <v>170</v>
      </c>
      <c r="O9" s="17"/>
      <c r="P9" s="17"/>
      <c r="Q9" s="20">
        <v>212.5</v>
      </c>
      <c r="R9" s="20">
        <v>0</v>
      </c>
      <c r="S9" s="20">
        <v>10</v>
      </c>
      <c r="T9" s="20">
        <v>46.54</v>
      </c>
      <c r="U9" s="20">
        <v>269.04000000000002</v>
      </c>
      <c r="V9" s="20">
        <v>40.36</v>
      </c>
      <c r="W9" s="20">
        <v>309.39999999999998</v>
      </c>
    </row>
    <row r="10" spans="1:25" x14ac:dyDescent="0.25">
      <c r="A10">
        <v>220568</v>
      </c>
      <c r="B10" s="14">
        <v>44089</v>
      </c>
      <c r="C10">
        <v>3419934</v>
      </c>
      <c r="D10" t="s">
        <v>38</v>
      </c>
      <c r="E10" t="s">
        <v>32</v>
      </c>
      <c r="F10" s="14">
        <v>44077</v>
      </c>
      <c r="G10" s="19"/>
      <c r="H10" t="s">
        <v>39</v>
      </c>
      <c r="I10" t="s">
        <v>29</v>
      </c>
      <c r="J10" t="s">
        <v>31</v>
      </c>
      <c r="K10">
        <v>1</v>
      </c>
      <c r="L10">
        <v>449</v>
      </c>
      <c r="M10">
        <v>895</v>
      </c>
      <c r="N10">
        <v>895</v>
      </c>
      <c r="O10" s="17"/>
      <c r="P10" s="17"/>
      <c r="Q10" s="20">
        <v>3477</v>
      </c>
      <c r="R10" s="20">
        <v>0</v>
      </c>
      <c r="S10" s="20">
        <v>10</v>
      </c>
      <c r="T10" s="20">
        <v>740.6</v>
      </c>
      <c r="U10" s="20">
        <v>4227.6000000000004</v>
      </c>
      <c r="V10" s="20">
        <v>634.14</v>
      </c>
      <c r="W10" s="20">
        <v>4861.74</v>
      </c>
    </row>
    <row r="11" spans="1:25" x14ac:dyDescent="0.25">
      <c r="A11">
        <v>220883</v>
      </c>
      <c r="B11" s="14">
        <v>44092</v>
      </c>
      <c r="C11">
        <v>3400793</v>
      </c>
      <c r="D11" t="s">
        <v>32</v>
      </c>
      <c r="E11" t="s">
        <v>33</v>
      </c>
      <c r="F11" s="14">
        <v>44088</v>
      </c>
      <c r="G11" s="19"/>
      <c r="H11" t="s">
        <v>29</v>
      </c>
      <c r="I11" t="s">
        <v>34</v>
      </c>
      <c r="J11" t="s">
        <v>31</v>
      </c>
      <c r="K11">
        <v>2</v>
      </c>
      <c r="L11">
        <v>662</v>
      </c>
      <c r="M11">
        <v>610</v>
      </c>
      <c r="N11">
        <v>662</v>
      </c>
      <c r="O11" s="17"/>
      <c r="P11" s="17"/>
      <c r="Q11" s="20">
        <v>827.5</v>
      </c>
      <c r="R11" s="20">
        <v>0</v>
      </c>
      <c r="S11" s="20">
        <v>10</v>
      </c>
      <c r="T11" s="20">
        <v>176.26</v>
      </c>
      <c r="U11" s="20">
        <v>1013.76</v>
      </c>
      <c r="V11" s="20">
        <v>152.06</v>
      </c>
      <c r="W11" s="20">
        <v>1165.82</v>
      </c>
    </row>
    <row r="12" spans="1:25" x14ac:dyDescent="0.25">
      <c r="A12">
        <v>220568</v>
      </c>
      <c r="B12" s="14">
        <v>44089</v>
      </c>
      <c r="C12">
        <v>3483002</v>
      </c>
      <c r="D12" t="s">
        <v>40</v>
      </c>
      <c r="E12" t="s">
        <v>32</v>
      </c>
      <c r="F12" s="14">
        <v>44083</v>
      </c>
      <c r="G12" s="19"/>
      <c r="H12" t="s">
        <v>34</v>
      </c>
      <c r="I12" t="s">
        <v>29</v>
      </c>
      <c r="J12" t="s">
        <v>31</v>
      </c>
      <c r="K12">
        <v>1</v>
      </c>
      <c r="L12">
        <v>81</v>
      </c>
      <c r="M12">
        <v>355</v>
      </c>
      <c r="N12">
        <v>355</v>
      </c>
      <c r="O12" s="17"/>
      <c r="P12" s="17"/>
      <c r="Q12" s="20">
        <v>443.75</v>
      </c>
      <c r="R12" s="20">
        <v>0</v>
      </c>
      <c r="S12" s="20">
        <v>10</v>
      </c>
      <c r="T12" s="20">
        <v>94.52</v>
      </c>
      <c r="U12" s="20">
        <v>548.27</v>
      </c>
      <c r="V12" s="20">
        <v>82.24</v>
      </c>
      <c r="W12" s="20">
        <v>630.51</v>
      </c>
    </row>
    <row r="13" spans="1:25" x14ac:dyDescent="0.25">
      <c r="A13">
        <v>221718</v>
      </c>
      <c r="B13" s="14">
        <v>44099</v>
      </c>
      <c r="C13">
        <v>3400800</v>
      </c>
      <c r="D13" t="s">
        <v>32</v>
      </c>
      <c r="E13" t="s">
        <v>62</v>
      </c>
      <c r="F13" s="14">
        <v>44092</v>
      </c>
      <c r="G13" s="19"/>
      <c r="H13" t="s">
        <v>29</v>
      </c>
      <c r="I13" t="s">
        <v>35</v>
      </c>
      <c r="J13" t="s">
        <v>31</v>
      </c>
      <c r="K13">
        <v>1</v>
      </c>
      <c r="L13">
        <v>93</v>
      </c>
      <c r="M13">
        <v>107</v>
      </c>
      <c r="N13">
        <v>107</v>
      </c>
      <c r="O13" s="17"/>
      <c r="P13" s="17"/>
      <c r="Q13" s="20">
        <v>235.4</v>
      </c>
      <c r="R13" s="20">
        <v>0</v>
      </c>
      <c r="S13" s="20">
        <v>10</v>
      </c>
      <c r="T13" s="20">
        <v>50.14</v>
      </c>
      <c r="U13" s="20">
        <v>295.54000000000002</v>
      </c>
      <c r="V13" s="20">
        <v>44.33</v>
      </c>
      <c r="W13" s="20">
        <v>339.87</v>
      </c>
    </row>
    <row r="14" spans="1:25" x14ac:dyDescent="0.25">
      <c r="A14">
        <v>221442</v>
      </c>
      <c r="B14" s="14">
        <v>44099</v>
      </c>
      <c r="C14">
        <v>3400788</v>
      </c>
      <c r="D14" s="17" t="s">
        <v>32</v>
      </c>
      <c r="E14" s="17" t="s">
        <v>62</v>
      </c>
      <c r="F14" s="14">
        <v>44082</v>
      </c>
      <c r="G14" s="19"/>
      <c r="H14" t="s">
        <v>29</v>
      </c>
      <c r="I14" t="s">
        <v>35</v>
      </c>
      <c r="J14" t="s">
        <v>31</v>
      </c>
      <c r="K14">
        <v>3</v>
      </c>
      <c r="L14">
        <v>581</v>
      </c>
      <c r="M14">
        <v>401</v>
      </c>
      <c r="N14">
        <v>581</v>
      </c>
      <c r="O14" s="17"/>
      <c r="P14" s="17"/>
      <c r="Q14" s="20">
        <v>1278.2</v>
      </c>
      <c r="R14" s="20">
        <v>0</v>
      </c>
      <c r="S14" s="20">
        <v>10</v>
      </c>
      <c r="T14" s="20">
        <v>272.26</v>
      </c>
      <c r="U14" s="20">
        <v>1560.46</v>
      </c>
      <c r="V14" s="20">
        <v>234.07</v>
      </c>
      <c r="W14" s="20">
        <v>1794.53</v>
      </c>
    </row>
    <row r="15" spans="1:25" x14ac:dyDescent="0.25">
      <c r="A15">
        <v>221718</v>
      </c>
      <c r="B15" s="14">
        <v>44099</v>
      </c>
      <c r="C15">
        <v>3400792</v>
      </c>
      <c r="D15" t="s">
        <v>41</v>
      </c>
      <c r="E15" t="s">
        <v>42</v>
      </c>
      <c r="F15" s="14">
        <v>44085</v>
      </c>
      <c r="G15" s="19"/>
      <c r="H15" t="s">
        <v>29</v>
      </c>
      <c r="I15" t="s">
        <v>35</v>
      </c>
      <c r="J15" t="s">
        <v>31</v>
      </c>
      <c r="K15">
        <v>2</v>
      </c>
      <c r="L15">
        <v>283</v>
      </c>
      <c r="M15">
        <v>270</v>
      </c>
      <c r="N15">
        <v>283</v>
      </c>
      <c r="O15" s="17"/>
      <c r="P15" s="17"/>
      <c r="Q15" s="20">
        <v>622.6</v>
      </c>
      <c r="R15" s="20">
        <v>0</v>
      </c>
      <c r="S15" s="20">
        <v>10</v>
      </c>
      <c r="T15" s="20">
        <v>132.61000000000001</v>
      </c>
      <c r="U15" s="20">
        <v>765.21</v>
      </c>
      <c r="V15" s="20">
        <v>114.78</v>
      </c>
      <c r="W15" s="20">
        <v>879.99</v>
      </c>
    </row>
    <row r="16" spans="1:25" x14ac:dyDescent="0.25">
      <c r="A16">
        <v>221442</v>
      </c>
      <c r="B16" s="14">
        <v>44099</v>
      </c>
      <c r="C16">
        <v>3415706</v>
      </c>
      <c r="D16" t="s">
        <v>62</v>
      </c>
      <c r="E16" t="s">
        <v>32</v>
      </c>
      <c r="F16" s="14">
        <v>44092</v>
      </c>
      <c r="G16" s="19"/>
      <c r="H16" t="s">
        <v>35</v>
      </c>
      <c r="I16" t="s">
        <v>29</v>
      </c>
      <c r="J16" t="s">
        <v>31</v>
      </c>
      <c r="K16">
        <v>1</v>
      </c>
      <c r="L16">
        <v>100</v>
      </c>
      <c r="M16">
        <v>71</v>
      </c>
      <c r="N16">
        <v>100</v>
      </c>
      <c r="O16" s="17"/>
      <c r="P16" s="17"/>
      <c r="Q16" s="20">
        <v>220</v>
      </c>
      <c r="R16" s="20">
        <v>0</v>
      </c>
      <c r="S16" s="20">
        <v>10</v>
      </c>
      <c r="T16" s="20">
        <v>46.86</v>
      </c>
      <c r="U16" s="20">
        <v>276.86</v>
      </c>
      <c r="V16" s="20">
        <v>41.53</v>
      </c>
      <c r="W16" s="20">
        <v>318.39</v>
      </c>
    </row>
    <row r="17" spans="1:23" x14ac:dyDescent="0.25">
      <c r="A17">
        <v>220883</v>
      </c>
      <c r="B17" s="14">
        <v>44092</v>
      </c>
      <c r="C17">
        <v>3400794</v>
      </c>
      <c r="D17" t="s">
        <v>32</v>
      </c>
      <c r="E17" t="s">
        <v>44</v>
      </c>
      <c r="F17" s="14">
        <v>44088</v>
      </c>
      <c r="G17" s="19"/>
      <c r="H17" t="s">
        <v>29</v>
      </c>
      <c r="I17" t="s">
        <v>36</v>
      </c>
      <c r="J17" t="s">
        <v>31</v>
      </c>
      <c r="K17">
        <v>3</v>
      </c>
      <c r="L17">
        <v>852</v>
      </c>
      <c r="M17">
        <v>600</v>
      </c>
      <c r="N17">
        <v>852</v>
      </c>
      <c r="O17" s="17"/>
      <c r="P17" s="17"/>
      <c r="Q17" s="20">
        <v>1704</v>
      </c>
      <c r="R17" s="20">
        <v>0</v>
      </c>
      <c r="S17" s="20">
        <v>10</v>
      </c>
      <c r="T17" s="20">
        <v>362.95</v>
      </c>
      <c r="U17" s="20">
        <v>2076.9499999999998</v>
      </c>
      <c r="V17" s="20">
        <v>311.54000000000002</v>
      </c>
      <c r="W17" s="20">
        <v>2388.4899999999998</v>
      </c>
    </row>
    <row r="18" spans="1:23" x14ac:dyDescent="0.25">
      <c r="A18">
        <v>220238</v>
      </c>
      <c r="B18" s="14">
        <v>44085</v>
      </c>
      <c r="C18">
        <v>3400785</v>
      </c>
      <c r="D18" t="s">
        <v>32</v>
      </c>
      <c r="E18" t="s">
        <v>33</v>
      </c>
      <c r="F18" s="14">
        <v>44077</v>
      </c>
      <c r="G18" s="19"/>
      <c r="H18" t="s">
        <v>29</v>
      </c>
      <c r="I18" t="s">
        <v>34</v>
      </c>
      <c r="J18" t="s">
        <v>31</v>
      </c>
      <c r="K18">
        <v>2</v>
      </c>
      <c r="L18">
        <v>311</v>
      </c>
      <c r="M18">
        <v>460</v>
      </c>
      <c r="N18">
        <v>460</v>
      </c>
      <c r="O18" s="17"/>
      <c r="P18" s="17"/>
      <c r="Q18" s="20">
        <v>575</v>
      </c>
      <c r="R18" s="20">
        <v>0</v>
      </c>
      <c r="S18" s="20">
        <v>10</v>
      </c>
      <c r="T18" s="20">
        <v>122.48</v>
      </c>
      <c r="U18" s="20">
        <v>707.48</v>
      </c>
      <c r="V18" s="20">
        <v>106.12</v>
      </c>
      <c r="W18" s="20">
        <v>813.6</v>
      </c>
    </row>
    <row r="19" spans="1:23" x14ac:dyDescent="0.25">
      <c r="A19">
        <v>220238</v>
      </c>
      <c r="B19" s="14">
        <v>44085</v>
      </c>
      <c r="C19">
        <v>3400787</v>
      </c>
      <c r="D19" s="17" t="s">
        <v>32</v>
      </c>
      <c r="E19" s="17" t="s">
        <v>33</v>
      </c>
      <c r="F19" s="14">
        <v>44082</v>
      </c>
      <c r="G19" s="19"/>
      <c r="H19" t="s">
        <v>29</v>
      </c>
      <c r="I19" t="s">
        <v>34</v>
      </c>
      <c r="J19" t="s">
        <v>31</v>
      </c>
      <c r="K19">
        <v>2</v>
      </c>
      <c r="L19">
        <v>485</v>
      </c>
      <c r="M19">
        <v>282</v>
      </c>
      <c r="N19">
        <v>485</v>
      </c>
      <c r="O19" s="17"/>
      <c r="P19" s="17"/>
      <c r="Q19" s="20">
        <v>606.25</v>
      </c>
      <c r="R19" s="20">
        <v>0</v>
      </c>
      <c r="S19" s="20">
        <v>10</v>
      </c>
      <c r="T19" s="20">
        <v>129.13</v>
      </c>
      <c r="U19" s="20">
        <v>745.38</v>
      </c>
      <c r="V19" s="20">
        <v>111.81</v>
      </c>
      <c r="W19" s="20">
        <v>857.19</v>
      </c>
    </row>
    <row r="20" spans="1:23" x14ac:dyDescent="0.25">
      <c r="A20">
        <v>221718</v>
      </c>
      <c r="B20" s="14">
        <v>44099</v>
      </c>
      <c r="C20">
        <v>3400803</v>
      </c>
      <c r="D20" t="s">
        <v>32</v>
      </c>
      <c r="E20" t="s">
        <v>43</v>
      </c>
      <c r="F20" s="14">
        <v>44096</v>
      </c>
      <c r="G20" s="19"/>
      <c r="H20" t="s">
        <v>29</v>
      </c>
      <c r="I20" t="s">
        <v>34</v>
      </c>
      <c r="J20" t="s">
        <v>31</v>
      </c>
      <c r="K20">
        <v>5</v>
      </c>
      <c r="L20">
        <v>843</v>
      </c>
      <c r="M20">
        <v>1100</v>
      </c>
      <c r="N20">
        <v>1100</v>
      </c>
      <c r="O20" s="17"/>
      <c r="P20" s="17"/>
      <c r="Q20" s="20">
        <v>1375</v>
      </c>
      <c r="R20" s="20">
        <v>0</v>
      </c>
      <c r="S20" s="20">
        <v>10</v>
      </c>
      <c r="T20" s="20">
        <v>292.88</v>
      </c>
      <c r="U20" s="20">
        <v>1677.88</v>
      </c>
      <c r="V20" s="20">
        <v>251.68</v>
      </c>
      <c r="W20" s="20">
        <v>1929.56</v>
      </c>
    </row>
    <row r="21" spans="1:23" x14ac:dyDescent="0.25">
      <c r="A21">
        <v>221442</v>
      </c>
      <c r="B21" s="14">
        <v>44099</v>
      </c>
      <c r="C21">
        <v>3400789</v>
      </c>
      <c r="D21" t="s">
        <v>32</v>
      </c>
      <c r="E21" t="s">
        <v>44</v>
      </c>
      <c r="F21" s="14">
        <v>44082</v>
      </c>
      <c r="G21" s="19"/>
      <c r="H21" t="s">
        <v>29</v>
      </c>
      <c r="I21" t="s">
        <v>36</v>
      </c>
      <c r="J21" t="s">
        <v>31</v>
      </c>
      <c r="K21">
        <v>1</v>
      </c>
      <c r="L21">
        <v>14</v>
      </c>
      <c r="M21">
        <v>28</v>
      </c>
      <c r="N21">
        <v>28</v>
      </c>
      <c r="O21" s="17"/>
      <c r="P21" s="17"/>
      <c r="Q21" s="20">
        <v>165</v>
      </c>
      <c r="R21" s="20">
        <v>0</v>
      </c>
      <c r="S21" s="20">
        <v>10</v>
      </c>
      <c r="T21" s="20">
        <v>35.15</v>
      </c>
      <c r="U21" s="20">
        <v>210.15</v>
      </c>
      <c r="V21" s="20">
        <v>31.52</v>
      </c>
      <c r="W21" s="20">
        <v>241.67</v>
      </c>
    </row>
    <row r="22" spans="1:23" x14ac:dyDescent="0.25">
      <c r="A22">
        <v>221718</v>
      </c>
      <c r="B22" s="14">
        <v>44099</v>
      </c>
      <c r="C22">
        <v>3400802</v>
      </c>
      <c r="D22" s="17" t="s">
        <v>32</v>
      </c>
      <c r="E22" s="17" t="s">
        <v>44</v>
      </c>
      <c r="F22" s="14">
        <v>44096</v>
      </c>
      <c r="G22" s="19"/>
      <c r="H22" t="s">
        <v>29</v>
      </c>
      <c r="I22" t="s">
        <v>36</v>
      </c>
      <c r="J22" t="s">
        <v>31</v>
      </c>
      <c r="K22">
        <v>3</v>
      </c>
      <c r="L22">
        <v>816</v>
      </c>
      <c r="M22">
        <v>698</v>
      </c>
      <c r="N22">
        <v>816</v>
      </c>
      <c r="O22" s="17"/>
      <c r="P22" s="17"/>
      <c r="Q22" s="20">
        <v>1632</v>
      </c>
      <c r="R22" s="20">
        <v>0</v>
      </c>
      <c r="S22" s="20">
        <v>10</v>
      </c>
      <c r="T22" s="20">
        <v>347.62</v>
      </c>
      <c r="U22" s="20">
        <v>1989.62</v>
      </c>
      <c r="V22" s="20">
        <v>298.44</v>
      </c>
      <c r="W22" s="20">
        <v>2288.06</v>
      </c>
    </row>
    <row r="23" spans="1:23" x14ac:dyDescent="0.25">
      <c r="A23">
        <v>221718</v>
      </c>
      <c r="B23" s="14">
        <v>44099</v>
      </c>
      <c r="C23">
        <v>3400806</v>
      </c>
      <c r="D23" t="s">
        <v>32</v>
      </c>
      <c r="E23" t="s">
        <v>43</v>
      </c>
      <c r="F23" s="14">
        <v>44097</v>
      </c>
      <c r="G23" s="19"/>
      <c r="H23" t="s">
        <v>29</v>
      </c>
      <c r="I23" t="s">
        <v>34</v>
      </c>
      <c r="J23" t="s">
        <v>31</v>
      </c>
      <c r="K23">
        <v>1</v>
      </c>
      <c r="L23">
        <v>49</v>
      </c>
      <c r="M23">
        <v>64</v>
      </c>
      <c r="N23">
        <v>64</v>
      </c>
      <c r="O23" s="17"/>
      <c r="P23" s="17"/>
      <c r="Q23" s="20">
        <v>165</v>
      </c>
      <c r="R23" s="20">
        <v>0</v>
      </c>
      <c r="S23" s="20">
        <v>10</v>
      </c>
      <c r="T23" s="20">
        <v>35.15</v>
      </c>
      <c r="U23" s="20">
        <v>210.15</v>
      </c>
      <c r="V23" s="20">
        <v>31.52</v>
      </c>
      <c r="W23" s="20">
        <v>241.67</v>
      </c>
    </row>
    <row r="24" spans="1:23" x14ac:dyDescent="0.25">
      <c r="A24">
        <v>220238</v>
      </c>
      <c r="B24" s="14">
        <v>44085</v>
      </c>
      <c r="C24">
        <v>3400779</v>
      </c>
      <c r="D24" s="17" t="s">
        <v>32</v>
      </c>
      <c r="E24" t="s">
        <v>63</v>
      </c>
      <c r="F24" s="14">
        <v>44069</v>
      </c>
      <c r="G24" s="19"/>
      <c r="H24" t="s">
        <v>29</v>
      </c>
      <c r="I24" t="s">
        <v>30</v>
      </c>
      <c r="J24" t="s">
        <v>31</v>
      </c>
      <c r="K24">
        <v>1</v>
      </c>
      <c r="L24">
        <v>281</v>
      </c>
      <c r="M24">
        <v>490</v>
      </c>
      <c r="N24">
        <v>490</v>
      </c>
      <c r="O24" s="17"/>
      <c r="P24" s="17"/>
      <c r="Q24" s="20">
        <v>980</v>
      </c>
      <c r="R24" s="20">
        <v>0</v>
      </c>
      <c r="S24" s="20">
        <v>10</v>
      </c>
      <c r="T24" s="20">
        <v>214.62</v>
      </c>
      <c r="U24" s="20">
        <v>1204.6199999999999</v>
      </c>
      <c r="V24" s="20">
        <v>180.69</v>
      </c>
      <c r="W24" s="20">
        <v>1385.31</v>
      </c>
    </row>
    <row r="25" spans="1:23" x14ac:dyDescent="0.25">
      <c r="A25">
        <v>221718</v>
      </c>
      <c r="B25" s="14">
        <v>44099</v>
      </c>
      <c r="C25">
        <v>3400780</v>
      </c>
      <c r="D25" s="17" t="s">
        <v>32</v>
      </c>
      <c r="E25" t="s">
        <v>62</v>
      </c>
      <c r="F25" s="14">
        <v>44069</v>
      </c>
      <c r="G25" s="19"/>
      <c r="H25" t="s">
        <v>29</v>
      </c>
      <c r="I25" t="s">
        <v>35</v>
      </c>
      <c r="J25" t="s">
        <v>31</v>
      </c>
      <c r="K25">
        <v>1</v>
      </c>
      <c r="L25">
        <v>150</v>
      </c>
      <c r="M25">
        <v>240</v>
      </c>
      <c r="N25">
        <v>240</v>
      </c>
      <c r="O25" s="17"/>
      <c r="P25" s="17"/>
      <c r="Q25" s="20">
        <v>528</v>
      </c>
      <c r="R25" s="20">
        <v>0</v>
      </c>
      <c r="S25" s="20">
        <v>10</v>
      </c>
      <c r="T25" s="20">
        <v>115.63</v>
      </c>
      <c r="U25" s="20">
        <v>653.63</v>
      </c>
      <c r="V25" s="20">
        <v>98.04</v>
      </c>
      <c r="W25" s="20">
        <v>751.67</v>
      </c>
    </row>
    <row r="26" spans="1:23" x14ac:dyDescent="0.25">
      <c r="A26">
        <v>221718</v>
      </c>
      <c r="B26" s="14">
        <v>44099</v>
      </c>
      <c r="C26">
        <v>3400805</v>
      </c>
      <c r="D26" t="s">
        <v>32</v>
      </c>
      <c r="E26" t="s">
        <v>45</v>
      </c>
      <c r="F26" s="14">
        <v>44097</v>
      </c>
      <c r="G26" s="19"/>
      <c r="H26" t="s">
        <v>29</v>
      </c>
      <c r="I26" t="s">
        <v>30</v>
      </c>
      <c r="J26" t="s">
        <v>31</v>
      </c>
      <c r="K26">
        <v>2</v>
      </c>
      <c r="L26">
        <v>624</v>
      </c>
      <c r="M26">
        <v>820</v>
      </c>
      <c r="N26">
        <v>820</v>
      </c>
      <c r="O26" s="17"/>
      <c r="P26" s="17"/>
      <c r="Q26" s="20">
        <v>1640</v>
      </c>
      <c r="R26" s="20">
        <v>0</v>
      </c>
      <c r="S26" s="20">
        <v>10</v>
      </c>
      <c r="T26" s="20">
        <v>349.32</v>
      </c>
      <c r="U26" s="20">
        <v>1999.32</v>
      </c>
      <c r="V26" s="20">
        <v>299.89999999999998</v>
      </c>
      <c r="W26" s="20">
        <v>2299.2199999999998</v>
      </c>
    </row>
    <row r="27" spans="1:23" x14ac:dyDescent="0.25">
      <c r="A27">
        <v>220883</v>
      </c>
      <c r="B27" s="14">
        <v>44092</v>
      </c>
      <c r="C27">
        <v>3400791</v>
      </c>
      <c r="D27" t="s">
        <v>32</v>
      </c>
      <c r="E27" t="s">
        <v>43</v>
      </c>
      <c r="F27" s="14">
        <v>44084</v>
      </c>
      <c r="G27" s="19"/>
      <c r="H27" t="s">
        <v>29</v>
      </c>
      <c r="I27" t="s">
        <v>34</v>
      </c>
      <c r="J27" t="s">
        <v>31</v>
      </c>
      <c r="K27">
        <v>1</v>
      </c>
      <c r="L27">
        <v>693</v>
      </c>
      <c r="M27">
        <v>66</v>
      </c>
      <c r="N27">
        <v>693</v>
      </c>
      <c r="O27" s="17"/>
      <c r="P27" s="17"/>
      <c r="Q27" s="20">
        <v>866.25</v>
      </c>
      <c r="R27" s="20">
        <v>0</v>
      </c>
      <c r="S27" s="20">
        <v>10</v>
      </c>
      <c r="T27" s="20">
        <v>184.51</v>
      </c>
      <c r="U27" s="20">
        <v>1060.76</v>
      </c>
      <c r="V27" s="20">
        <v>159.11000000000001</v>
      </c>
      <c r="W27" s="20">
        <v>1219.8699999999999</v>
      </c>
    </row>
    <row r="28" spans="1:23" x14ac:dyDescent="0.25">
      <c r="A28">
        <v>221442</v>
      </c>
      <c r="B28" s="14">
        <v>44099</v>
      </c>
      <c r="C28">
        <v>3400801</v>
      </c>
      <c r="D28" t="s">
        <v>32</v>
      </c>
      <c r="E28" t="s">
        <v>46</v>
      </c>
      <c r="F28" s="14">
        <v>44092</v>
      </c>
      <c r="G28" s="19"/>
      <c r="H28" t="s">
        <v>29</v>
      </c>
      <c r="I28" t="s">
        <v>47</v>
      </c>
      <c r="J28" t="s">
        <v>31</v>
      </c>
      <c r="K28">
        <v>1</v>
      </c>
      <c r="L28">
        <v>217</v>
      </c>
      <c r="M28">
        <v>410</v>
      </c>
      <c r="N28">
        <v>410</v>
      </c>
      <c r="O28" s="17"/>
      <c r="P28" s="17"/>
      <c r="Q28" s="20">
        <v>0</v>
      </c>
      <c r="R28" s="20">
        <v>0</v>
      </c>
      <c r="S28" s="20">
        <v>10</v>
      </c>
      <c r="T28" s="20">
        <v>330.79</v>
      </c>
      <c r="U28" s="20">
        <v>1893.79</v>
      </c>
      <c r="V28" s="20">
        <v>284.07</v>
      </c>
      <c r="W28" s="20">
        <v>2177.86</v>
      </c>
    </row>
    <row r="29" spans="1:23" x14ac:dyDescent="0.25">
      <c r="A29">
        <v>221442</v>
      </c>
      <c r="B29" s="14">
        <v>44099</v>
      </c>
      <c r="C29">
        <v>3481830</v>
      </c>
      <c r="D29" t="s">
        <v>38</v>
      </c>
      <c r="E29" t="s">
        <v>32</v>
      </c>
      <c r="F29" s="14">
        <v>44095</v>
      </c>
      <c r="G29" s="19"/>
      <c r="H29" t="s">
        <v>36</v>
      </c>
      <c r="I29" t="s">
        <v>29</v>
      </c>
      <c r="J29" t="s">
        <v>31</v>
      </c>
      <c r="K29">
        <v>4</v>
      </c>
      <c r="L29">
        <v>234</v>
      </c>
      <c r="M29">
        <v>953</v>
      </c>
      <c r="N29">
        <v>953</v>
      </c>
      <c r="O29" s="17"/>
      <c r="P29" s="17"/>
      <c r="Q29" s="20">
        <v>1906</v>
      </c>
      <c r="R29" s="20">
        <v>0</v>
      </c>
      <c r="S29" s="20">
        <v>10</v>
      </c>
      <c r="T29" s="20">
        <v>405.98</v>
      </c>
      <c r="U29" s="20">
        <v>2321.98</v>
      </c>
      <c r="V29" s="20">
        <v>348.3</v>
      </c>
      <c r="W29" s="20">
        <v>2670.28</v>
      </c>
    </row>
    <row r="30" spans="1:23" x14ac:dyDescent="0.25">
      <c r="A30">
        <v>221718</v>
      </c>
      <c r="B30" s="14">
        <v>44099</v>
      </c>
      <c r="C30">
        <v>3400795</v>
      </c>
      <c r="D30" t="s">
        <v>32</v>
      </c>
      <c r="E30" t="s">
        <v>62</v>
      </c>
      <c r="F30" s="14">
        <v>44088</v>
      </c>
      <c r="G30" s="19"/>
      <c r="H30" t="s">
        <v>29</v>
      </c>
      <c r="I30" t="s">
        <v>35</v>
      </c>
      <c r="J30" t="s">
        <v>31</v>
      </c>
      <c r="K30">
        <v>2</v>
      </c>
      <c r="L30">
        <v>46</v>
      </c>
      <c r="M30">
        <v>30</v>
      </c>
      <c r="N30">
        <v>46</v>
      </c>
      <c r="O30" s="17"/>
      <c r="P30" s="17"/>
      <c r="Q30" s="20">
        <v>165</v>
      </c>
      <c r="R30" s="20">
        <v>0</v>
      </c>
      <c r="S30" s="20">
        <v>10</v>
      </c>
      <c r="T30" s="20">
        <v>35.15</v>
      </c>
      <c r="U30" s="20">
        <v>210.15</v>
      </c>
      <c r="V30" s="20">
        <v>31.52</v>
      </c>
      <c r="W30" s="20">
        <v>241.67</v>
      </c>
    </row>
    <row r="31" spans="1:23" x14ac:dyDescent="0.25">
      <c r="A31">
        <v>220883</v>
      </c>
      <c r="B31" s="14">
        <v>44092</v>
      </c>
      <c r="C31">
        <v>3400796</v>
      </c>
      <c r="D31" s="17" t="s">
        <v>32</v>
      </c>
      <c r="E31" t="s">
        <v>33</v>
      </c>
      <c r="F31" s="14">
        <v>44089</v>
      </c>
      <c r="G31" s="19"/>
      <c r="H31" t="s">
        <v>29</v>
      </c>
      <c r="I31" t="s">
        <v>34</v>
      </c>
      <c r="J31" t="s">
        <v>31</v>
      </c>
      <c r="K31">
        <v>1</v>
      </c>
      <c r="L31">
        <v>59</v>
      </c>
      <c r="M31">
        <v>120</v>
      </c>
      <c r="N31">
        <v>120</v>
      </c>
      <c r="O31" s="17"/>
      <c r="P31" s="17"/>
      <c r="Q31" s="20">
        <v>165</v>
      </c>
      <c r="R31" s="20">
        <v>0</v>
      </c>
      <c r="S31" s="20">
        <v>10</v>
      </c>
      <c r="T31" s="20">
        <v>35.15</v>
      </c>
      <c r="U31" s="20">
        <v>210.15</v>
      </c>
      <c r="V31" s="20">
        <v>31.52</v>
      </c>
      <c r="W31" s="20">
        <v>241.67</v>
      </c>
    </row>
    <row r="32" spans="1:23" x14ac:dyDescent="0.25">
      <c r="A32">
        <v>219955</v>
      </c>
      <c r="B32" s="14">
        <v>44082</v>
      </c>
      <c r="C32">
        <v>3400781</v>
      </c>
      <c r="D32" t="s">
        <v>32</v>
      </c>
      <c r="E32" t="s">
        <v>33</v>
      </c>
      <c r="F32" s="14">
        <v>44071</v>
      </c>
      <c r="G32" s="19"/>
      <c r="H32" t="s">
        <v>29</v>
      </c>
      <c r="I32" t="s">
        <v>34</v>
      </c>
      <c r="J32" t="s">
        <v>31</v>
      </c>
      <c r="K32">
        <v>3</v>
      </c>
      <c r="L32">
        <v>269</v>
      </c>
      <c r="M32">
        <v>855</v>
      </c>
      <c r="N32">
        <v>855</v>
      </c>
      <c r="O32" s="17"/>
      <c r="P32" s="17"/>
      <c r="Q32" s="20">
        <v>1068.75</v>
      </c>
      <c r="R32" s="20">
        <v>0</v>
      </c>
      <c r="S32" s="20">
        <v>10</v>
      </c>
      <c r="T32" s="20">
        <v>234.06</v>
      </c>
      <c r="U32" s="20">
        <v>1312.81</v>
      </c>
      <c r="V32" s="20">
        <v>196.92</v>
      </c>
      <c r="W32" s="20">
        <v>1509.73</v>
      </c>
    </row>
    <row r="33" spans="1:23" x14ac:dyDescent="0.25">
      <c r="A33">
        <v>221718</v>
      </c>
      <c r="B33" s="14">
        <v>44099</v>
      </c>
      <c r="C33">
        <v>3400804</v>
      </c>
      <c r="D33" s="17" t="s">
        <v>32</v>
      </c>
      <c r="E33" t="s">
        <v>62</v>
      </c>
      <c r="F33" s="14">
        <v>44096</v>
      </c>
      <c r="G33" s="19"/>
      <c r="H33" t="s">
        <v>29</v>
      </c>
      <c r="I33" t="s">
        <v>35</v>
      </c>
      <c r="J33" t="s">
        <v>31</v>
      </c>
      <c r="K33">
        <v>4</v>
      </c>
      <c r="L33">
        <v>225</v>
      </c>
      <c r="M33">
        <v>275</v>
      </c>
      <c r="N33">
        <v>275</v>
      </c>
      <c r="O33" s="17"/>
      <c r="P33" s="17"/>
      <c r="Q33" s="20">
        <v>605</v>
      </c>
      <c r="R33" s="20">
        <v>0</v>
      </c>
      <c r="S33" s="20">
        <v>10</v>
      </c>
      <c r="T33" s="20">
        <v>128.87</v>
      </c>
      <c r="U33" s="20">
        <v>743.87</v>
      </c>
      <c r="V33" s="20">
        <v>111.58</v>
      </c>
      <c r="W33" s="20">
        <v>855.45</v>
      </c>
    </row>
    <row r="34" spans="1:23" x14ac:dyDescent="0.25">
      <c r="A34">
        <v>220568</v>
      </c>
      <c r="B34" s="14">
        <v>44089</v>
      </c>
      <c r="C34">
        <v>3413311</v>
      </c>
      <c r="D34" t="s">
        <v>38</v>
      </c>
      <c r="E34" t="s">
        <v>32</v>
      </c>
      <c r="F34" s="14">
        <v>44076</v>
      </c>
      <c r="G34" s="19"/>
      <c r="H34" t="s">
        <v>36</v>
      </c>
      <c r="I34" t="s">
        <v>29</v>
      </c>
      <c r="J34" t="s">
        <v>31</v>
      </c>
      <c r="K34">
        <v>2</v>
      </c>
      <c r="L34">
        <v>137</v>
      </c>
      <c r="M34">
        <v>4613</v>
      </c>
      <c r="N34">
        <v>4613</v>
      </c>
      <c r="O34" s="17"/>
      <c r="P34" s="17"/>
      <c r="Q34" s="20">
        <v>9226</v>
      </c>
      <c r="R34" s="20">
        <v>0</v>
      </c>
      <c r="S34" s="20">
        <v>10</v>
      </c>
      <c r="T34" s="20">
        <v>1965.14</v>
      </c>
      <c r="U34" s="20">
        <v>11201.14</v>
      </c>
      <c r="V34" s="20">
        <v>1680.17</v>
      </c>
      <c r="W34" s="20">
        <v>12881.31</v>
      </c>
    </row>
    <row r="35" spans="1:23" x14ac:dyDescent="0.25">
      <c r="A35">
        <v>221442</v>
      </c>
      <c r="B35" s="14">
        <v>44099</v>
      </c>
      <c r="C35">
        <v>3400790</v>
      </c>
      <c r="D35" t="s">
        <v>32</v>
      </c>
      <c r="E35" t="s">
        <v>44</v>
      </c>
      <c r="F35" s="14">
        <v>44083</v>
      </c>
      <c r="G35" s="19"/>
      <c r="H35" t="s">
        <v>29</v>
      </c>
      <c r="I35" t="s">
        <v>36</v>
      </c>
      <c r="J35" t="s">
        <v>31</v>
      </c>
      <c r="K35">
        <v>3</v>
      </c>
      <c r="L35">
        <v>252</v>
      </c>
      <c r="M35">
        <v>1008</v>
      </c>
      <c r="N35">
        <v>1008</v>
      </c>
      <c r="O35" s="17"/>
      <c r="P35" s="17"/>
      <c r="Q35" s="20">
        <v>2016</v>
      </c>
      <c r="R35" s="20">
        <v>0</v>
      </c>
      <c r="S35" s="20">
        <v>10</v>
      </c>
      <c r="T35" s="20">
        <v>429.41</v>
      </c>
      <c r="U35" s="20">
        <v>2455.41</v>
      </c>
      <c r="V35" s="20">
        <v>368.31</v>
      </c>
      <c r="W35" s="20">
        <v>2823.72</v>
      </c>
    </row>
    <row r="36" spans="1:23" ht="15.75" thickBot="1" x14ac:dyDescent="0.3">
      <c r="G36" s="17"/>
      <c r="K36" s="15">
        <f>SUM(K2:K35)</f>
        <v>65</v>
      </c>
      <c r="L36" s="15">
        <f t="shared" ref="L36:W36" si="0">SUM(L2:L35)</f>
        <v>11163</v>
      </c>
      <c r="M36" s="15">
        <f t="shared" si="0"/>
        <v>18248</v>
      </c>
      <c r="N36" s="15">
        <f t="shared" si="0"/>
        <v>20243</v>
      </c>
      <c r="O36" s="15"/>
      <c r="P36" s="15"/>
      <c r="Q36" s="16">
        <f t="shared" si="0"/>
        <v>38636.550000000003</v>
      </c>
      <c r="R36" s="16"/>
      <c r="S36" s="16">
        <f t="shared" si="0"/>
        <v>340</v>
      </c>
      <c r="T36" s="16">
        <f t="shared" si="0"/>
        <v>8579.93</v>
      </c>
      <c r="U36" s="16">
        <f t="shared" si="0"/>
        <v>49109.48000000001</v>
      </c>
      <c r="V36" s="16">
        <f t="shared" si="0"/>
        <v>7366.39</v>
      </c>
      <c r="W36" s="16">
        <f t="shared" si="0"/>
        <v>56475.869999999995</v>
      </c>
    </row>
    <row r="37" spans="1:23" x14ac:dyDescent="0.25">
      <c r="O37" s="17"/>
      <c r="P37" s="17"/>
    </row>
    <row r="38" spans="1:23" x14ac:dyDescent="0.25">
      <c r="O38" s="17"/>
      <c r="P38" s="17"/>
    </row>
    <row r="39" spans="1:23" x14ac:dyDescent="0.25">
      <c r="O39" s="17"/>
      <c r="P39" s="17"/>
    </row>
    <row r="40" spans="1:23" x14ac:dyDescent="0.25">
      <c r="O40" s="17"/>
      <c r="P40" s="17"/>
    </row>
    <row r="41" spans="1:23" x14ac:dyDescent="0.25">
      <c r="O41" s="17"/>
      <c r="P41" s="17"/>
    </row>
    <row r="42" spans="1:23" x14ac:dyDescent="0.25">
      <c r="O42" s="17"/>
      <c r="P42" s="17"/>
    </row>
    <row r="43" spans="1:23" x14ac:dyDescent="0.25">
      <c r="O43" s="17"/>
      <c r="P43" s="17"/>
    </row>
    <row r="44" spans="1:23" x14ac:dyDescent="0.25">
      <c r="O44" s="17"/>
      <c r="P44" s="17"/>
    </row>
    <row r="45" spans="1:23" x14ac:dyDescent="0.25">
      <c r="O45" s="17"/>
      <c r="P45" s="17"/>
    </row>
    <row r="46" spans="1:23" x14ac:dyDescent="0.25">
      <c r="O46" s="17"/>
      <c r="P46" s="17"/>
    </row>
    <row r="47" spans="1:23" x14ac:dyDescent="0.25">
      <c r="O47" s="17"/>
      <c r="P47" s="17"/>
    </row>
    <row r="48" spans="1:23" x14ac:dyDescent="0.25">
      <c r="O48" s="17"/>
      <c r="P48" s="17"/>
    </row>
    <row r="49" spans="15:16" x14ac:dyDescent="0.25">
      <c r="O49" s="17"/>
      <c r="P49" s="17"/>
    </row>
    <row r="50" spans="15:16" x14ac:dyDescent="0.25">
      <c r="O50" s="17"/>
      <c r="P50" s="17"/>
    </row>
    <row r="51" spans="15:16" x14ac:dyDescent="0.25">
      <c r="O51" s="17"/>
      <c r="P51" s="17"/>
    </row>
    <row r="52" spans="15:16" x14ac:dyDescent="0.25">
      <c r="O52" s="17"/>
      <c r="P52" s="17"/>
    </row>
    <row r="53" spans="15:16" x14ac:dyDescent="0.25">
      <c r="O53" s="17"/>
      <c r="P53" s="17"/>
    </row>
    <row r="54" spans="15:16" x14ac:dyDescent="0.25">
      <c r="O54" s="17"/>
      <c r="P54" s="17"/>
    </row>
    <row r="55" spans="15:16" x14ac:dyDescent="0.25">
      <c r="O55" s="17"/>
      <c r="P55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opLeftCell="K1" workbookViewId="0">
      <selection activeCell="R7" sqref="R7"/>
    </sheetView>
  </sheetViews>
  <sheetFormatPr defaultColWidth="10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7.42578125" bestFit="1" customWidth="1"/>
    <col min="5" max="5" width="20.85546875" bestFit="1" customWidth="1"/>
    <col min="6" max="6" width="10.7109375" bestFit="1" customWidth="1"/>
    <col min="7" max="7" width="8.5703125" bestFit="1" customWidth="1"/>
    <col min="8" max="8" width="11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7" bestFit="1" customWidth="1"/>
    <col min="18" max="19" width="10.42578125" style="27" bestFit="1" customWidth="1"/>
    <col min="20" max="20" width="11" style="27" bestFit="1" customWidth="1"/>
    <col min="21" max="21" width="8" style="27" bestFit="1" customWidth="1"/>
    <col min="22" max="22" width="7" style="27" bestFit="1" customWidth="1"/>
    <col min="23" max="23" width="8" style="27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21" t="s">
        <v>27</v>
      </c>
      <c r="B1" s="21" t="s">
        <v>28</v>
      </c>
      <c r="C1" s="21" t="s">
        <v>10</v>
      </c>
      <c r="D1" s="21" t="s">
        <v>11</v>
      </c>
      <c r="E1" s="21" t="s">
        <v>12</v>
      </c>
      <c r="F1" s="21" t="s">
        <v>13</v>
      </c>
      <c r="G1" s="21" t="s">
        <v>56</v>
      </c>
      <c r="H1" s="21" t="s">
        <v>14</v>
      </c>
      <c r="I1" s="21" t="s">
        <v>15</v>
      </c>
      <c r="J1" s="21" t="s">
        <v>16</v>
      </c>
      <c r="K1" s="21" t="s">
        <v>17</v>
      </c>
      <c r="L1" s="21" t="s">
        <v>18</v>
      </c>
      <c r="M1" s="21" t="s">
        <v>19</v>
      </c>
      <c r="N1" s="21" t="s">
        <v>20</v>
      </c>
      <c r="O1" s="21" t="s">
        <v>57</v>
      </c>
      <c r="P1" s="21" t="s">
        <v>58</v>
      </c>
      <c r="Q1" s="27" t="s">
        <v>21</v>
      </c>
      <c r="R1" s="27" t="s">
        <v>59</v>
      </c>
      <c r="S1" s="27" t="s">
        <v>22</v>
      </c>
      <c r="T1" s="27" t="s">
        <v>23</v>
      </c>
      <c r="U1" s="27" t="s">
        <v>24</v>
      </c>
      <c r="V1" s="27" t="s">
        <v>25</v>
      </c>
      <c r="W1" s="27" t="s">
        <v>26</v>
      </c>
      <c r="X1" s="22" t="s">
        <v>60</v>
      </c>
      <c r="Y1" s="22" t="s">
        <v>61</v>
      </c>
    </row>
    <row r="2" spans="1:25" x14ac:dyDescent="0.25">
      <c r="A2">
        <v>221443</v>
      </c>
      <c r="B2" s="14">
        <v>44099</v>
      </c>
      <c r="C2">
        <v>3416583</v>
      </c>
      <c r="D2" t="s">
        <v>64</v>
      </c>
      <c r="E2" t="s">
        <v>64</v>
      </c>
      <c r="F2" s="14">
        <v>44089</v>
      </c>
      <c r="G2" s="23"/>
      <c r="H2" t="s">
        <v>36</v>
      </c>
      <c r="I2" t="s">
        <v>48</v>
      </c>
      <c r="J2" t="s">
        <v>31</v>
      </c>
      <c r="K2">
        <v>5</v>
      </c>
      <c r="L2">
        <v>169</v>
      </c>
      <c r="M2">
        <v>110</v>
      </c>
      <c r="N2">
        <v>169</v>
      </c>
      <c r="O2" s="21"/>
      <c r="P2" s="21"/>
      <c r="Q2" s="27">
        <v>371.8</v>
      </c>
      <c r="R2" s="27">
        <v>0</v>
      </c>
      <c r="S2" s="27">
        <v>10</v>
      </c>
      <c r="T2" s="27">
        <v>79.19</v>
      </c>
      <c r="U2" s="27">
        <v>460.99</v>
      </c>
      <c r="V2" s="27">
        <v>69.150000000000006</v>
      </c>
      <c r="W2" s="27">
        <v>530.14</v>
      </c>
    </row>
    <row r="3" spans="1:25" x14ac:dyDescent="0.25">
      <c r="A3">
        <v>220569</v>
      </c>
      <c r="B3" s="14">
        <v>44089</v>
      </c>
      <c r="C3">
        <v>3485643</v>
      </c>
      <c r="D3" s="21" t="s">
        <v>64</v>
      </c>
      <c r="E3" s="21" t="s">
        <v>64</v>
      </c>
      <c r="F3" s="14">
        <v>44083</v>
      </c>
      <c r="G3" s="23"/>
      <c r="H3" t="s">
        <v>48</v>
      </c>
      <c r="I3" t="s">
        <v>36</v>
      </c>
      <c r="J3" t="s">
        <v>31</v>
      </c>
      <c r="K3">
        <v>9</v>
      </c>
      <c r="L3">
        <v>185</v>
      </c>
      <c r="M3">
        <v>162</v>
      </c>
      <c r="N3">
        <v>185</v>
      </c>
      <c r="O3" s="21"/>
      <c r="P3" s="21"/>
      <c r="Q3" s="27">
        <v>407</v>
      </c>
      <c r="R3" s="27">
        <v>0</v>
      </c>
      <c r="S3" s="27">
        <v>10</v>
      </c>
      <c r="T3" s="27">
        <v>86.69</v>
      </c>
      <c r="U3" s="27">
        <v>503.69</v>
      </c>
      <c r="V3" s="27">
        <v>75.55</v>
      </c>
      <c r="W3" s="27">
        <v>579.24</v>
      </c>
    </row>
    <row r="4" spans="1:25" x14ac:dyDescent="0.25">
      <c r="A4">
        <v>220884</v>
      </c>
      <c r="B4" s="14">
        <v>44092</v>
      </c>
      <c r="C4">
        <v>3121572</v>
      </c>
      <c r="D4" t="s">
        <v>65</v>
      </c>
      <c r="E4" t="s">
        <v>49</v>
      </c>
      <c r="F4" s="14">
        <v>44090</v>
      </c>
      <c r="G4" s="23"/>
      <c r="H4" t="s">
        <v>34</v>
      </c>
      <c r="I4" t="s">
        <v>29</v>
      </c>
      <c r="J4" t="s">
        <v>31</v>
      </c>
      <c r="K4">
        <v>3</v>
      </c>
      <c r="L4">
        <v>492</v>
      </c>
      <c r="M4">
        <v>1600</v>
      </c>
      <c r="N4">
        <v>1600</v>
      </c>
      <c r="O4" s="21"/>
      <c r="P4" s="21"/>
      <c r="Q4" s="27">
        <v>2000</v>
      </c>
      <c r="R4" s="27">
        <v>0</v>
      </c>
      <c r="S4" s="27">
        <v>10</v>
      </c>
      <c r="T4" s="27">
        <v>426</v>
      </c>
      <c r="U4" s="27">
        <v>2436</v>
      </c>
      <c r="V4" s="27">
        <v>365.4</v>
      </c>
      <c r="W4" s="27">
        <v>2801.4</v>
      </c>
    </row>
    <row r="5" spans="1:25" x14ac:dyDescent="0.25">
      <c r="A5">
        <v>220884</v>
      </c>
      <c r="B5" s="14">
        <v>44092</v>
      </c>
      <c r="C5">
        <v>3483385</v>
      </c>
      <c r="D5" s="21" t="s">
        <v>65</v>
      </c>
      <c r="E5" t="s">
        <v>49</v>
      </c>
      <c r="F5" s="14">
        <v>44090</v>
      </c>
      <c r="G5" s="23"/>
      <c r="H5" t="s">
        <v>34</v>
      </c>
      <c r="I5" t="s">
        <v>29</v>
      </c>
      <c r="J5" t="s">
        <v>31</v>
      </c>
      <c r="K5">
        <v>1</v>
      </c>
      <c r="L5">
        <v>154</v>
      </c>
      <c r="M5">
        <v>300</v>
      </c>
      <c r="N5">
        <v>300</v>
      </c>
      <c r="O5" s="21"/>
      <c r="P5" s="21"/>
      <c r="Q5" s="27">
        <v>375</v>
      </c>
      <c r="R5" s="27">
        <v>0</v>
      </c>
      <c r="S5" s="27">
        <v>10</v>
      </c>
      <c r="T5" s="27">
        <v>79.88</v>
      </c>
      <c r="U5" s="27">
        <v>464.88</v>
      </c>
      <c r="V5" s="27">
        <v>69.73</v>
      </c>
      <c r="W5" s="27">
        <v>534.61</v>
      </c>
    </row>
    <row r="6" spans="1:25" ht="15.75" thickBot="1" x14ac:dyDescent="0.3">
      <c r="A6" s="21"/>
      <c r="B6" s="21"/>
      <c r="G6" s="21"/>
      <c r="K6" s="15">
        <f t="shared" ref="K6:V6" si="0">SUM(K2:K5)</f>
        <v>18</v>
      </c>
      <c r="L6" s="15">
        <f t="shared" si="0"/>
        <v>1000</v>
      </c>
      <c r="M6" s="15">
        <f t="shared" si="0"/>
        <v>2172</v>
      </c>
      <c r="N6" s="15">
        <f t="shared" si="0"/>
        <v>2254</v>
      </c>
      <c r="O6" s="15"/>
      <c r="P6" s="15"/>
      <c r="Q6" s="16">
        <f t="shared" si="0"/>
        <v>3153.8</v>
      </c>
      <c r="R6" s="16">
        <v>0</v>
      </c>
      <c r="S6" s="16">
        <f t="shared" si="0"/>
        <v>40</v>
      </c>
      <c r="T6" s="16">
        <f t="shared" si="0"/>
        <v>671.76</v>
      </c>
      <c r="U6" s="16">
        <f t="shared" si="0"/>
        <v>3865.5600000000004</v>
      </c>
      <c r="V6" s="16">
        <f t="shared" si="0"/>
        <v>579.82999999999993</v>
      </c>
      <c r="W6" s="16">
        <f>SUM(W2:W5)</f>
        <v>4445.3900000000003</v>
      </c>
    </row>
    <row r="7" spans="1:25" x14ac:dyDescent="0.25">
      <c r="O7" s="21"/>
      <c r="P7" s="21"/>
    </row>
  </sheetData>
  <sortState ref="C2:X8">
    <sortCondition ref="C2:C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opLeftCell="L1" workbookViewId="0">
      <selection activeCell="Q1" sqref="Q1:W1048576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3.5703125" bestFit="1" customWidth="1"/>
    <col min="5" max="5" width="24.1406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7" bestFit="1" customWidth="1"/>
    <col min="18" max="19" width="10.42578125" style="27" bestFit="1" customWidth="1"/>
    <col min="20" max="20" width="11" style="27" bestFit="1" customWidth="1"/>
    <col min="21" max="21" width="8" style="27" bestFit="1" customWidth="1"/>
    <col min="22" max="22" width="7" style="27" bestFit="1" customWidth="1"/>
    <col min="23" max="23" width="8" style="27" bestFit="1" customWidth="1"/>
    <col min="24" max="24" width="8.7109375" bestFit="1" customWidth="1"/>
    <col min="25" max="25" width="8.85546875" bestFit="1" customWidth="1"/>
  </cols>
  <sheetData>
    <row r="1" spans="1:25" s="21" customFormat="1" x14ac:dyDescent="0.25">
      <c r="A1" s="24" t="s">
        <v>27</v>
      </c>
      <c r="B1" s="24" t="s">
        <v>28</v>
      </c>
      <c r="C1" s="24" t="s">
        <v>10</v>
      </c>
      <c r="D1" s="24" t="s">
        <v>11</v>
      </c>
      <c r="E1" s="24" t="s">
        <v>12</v>
      </c>
      <c r="F1" s="24" t="s">
        <v>13</v>
      </c>
      <c r="G1" s="24" t="s">
        <v>56</v>
      </c>
      <c r="H1" s="24" t="s">
        <v>14</v>
      </c>
      <c r="I1" s="24" t="s">
        <v>15</v>
      </c>
      <c r="J1" s="24" t="s">
        <v>16</v>
      </c>
      <c r="K1" s="24" t="s">
        <v>17</v>
      </c>
      <c r="L1" s="24" t="s">
        <v>18</v>
      </c>
      <c r="M1" s="24" t="s">
        <v>19</v>
      </c>
      <c r="N1" s="24" t="s">
        <v>20</v>
      </c>
      <c r="O1" s="24" t="s">
        <v>57</v>
      </c>
      <c r="P1" s="24" t="s">
        <v>58</v>
      </c>
      <c r="Q1" s="27" t="s">
        <v>21</v>
      </c>
      <c r="R1" s="27" t="s">
        <v>59</v>
      </c>
      <c r="S1" s="27" t="s">
        <v>22</v>
      </c>
      <c r="T1" s="27" t="s">
        <v>23</v>
      </c>
      <c r="U1" s="27" t="s">
        <v>24</v>
      </c>
      <c r="V1" s="27" t="s">
        <v>25</v>
      </c>
      <c r="W1" s="27" t="s">
        <v>26</v>
      </c>
      <c r="X1" s="25" t="s">
        <v>60</v>
      </c>
      <c r="Y1" s="25" t="s">
        <v>61</v>
      </c>
    </row>
    <row r="2" spans="1:25" x14ac:dyDescent="0.25">
      <c r="A2">
        <v>221444</v>
      </c>
      <c r="B2" s="14">
        <v>44099</v>
      </c>
      <c r="C2">
        <v>3416827</v>
      </c>
      <c r="D2" t="s">
        <v>50</v>
      </c>
      <c r="E2" t="s">
        <v>50</v>
      </c>
      <c r="F2" s="14">
        <v>44095</v>
      </c>
      <c r="G2" s="26"/>
      <c r="H2" t="s">
        <v>36</v>
      </c>
      <c r="I2" t="s">
        <v>29</v>
      </c>
      <c r="J2" t="s">
        <v>31</v>
      </c>
      <c r="K2">
        <v>19</v>
      </c>
      <c r="L2">
        <v>361</v>
      </c>
      <c r="M2">
        <v>559</v>
      </c>
      <c r="N2">
        <v>559</v>
      </c>
      <c r="O2" s="24"/>
      <c r="P2" s="24"/>
      <c r="Q2" s="27">
        <v>1118</v>
      </c>
      <c r="R2" s="27">
        <v>0</v>
      </c>
      <c r="S2" s="27">
        <v>10</v>
      </c>
      <c r="T2" s="27">
        <v>238.13</v>
      </c>
      <c r="U2" s="27">
        <v>1366.13</v>
      </c>
      <c r="V2" s="27">
        <v>204.92</v>
      </c>
      <c r="W2" s="27">
        <v>1571.05</v>
      </c>
    </row>
    <row r="3" spans="1:25" x14ac:dyDescent="0.25">
      <c r="A3">
        <v>220570</v>
      </c>
      <c r="B3" s="14">
        <v>44089</v>
      </c>
      <c r="C3">
        <v>3416825</v>
      </c>
      <c r="D3" t="s">
        <v>51</v>
      </c>
      <c r="E3" t="s">
        <v>50</v>
      </c>
      <c r="F3" s="14">
        <v>44083</v>
      </c>
      <c r="G3" s="26"/>
      <c r="H3" t="s">
        <v>36</v>
      </c>
      <c r="I3" t="s">
        <v>29</v>
      </c>
      <c r="J3" t="s">
        <v>31</v>
      </c>
      <c r="K3">
        <v>39</v>
      </c>
      <c r="L3">
        <v>790</v>
      </c>
      <c r="M3">
        <v>1221</v>
      </c>
      <c r="N3">
        <v>1221</v>
      </c>
      <c r="O3" s="24"/>
      <c r="P3" s="24"/>
      <c r="Q3" s="27">
        <v>2442</v>
      </c>
      <c r="R3" s="27">
        <v>0</v>
      </c>
      <c r="S3" s="27">
        <v>10</v>
      </c>
      <c r="T3" s="27">
        <v>520.15</v>
      </c>
      <c r="U3" s="27">
        <v>2972.15</v>
      </c>
      <c r="V3" s="27">
        <v>445.82</v>
      </c>
      <c r="W3" s="27">
        <v>3417.97</v>
      </c>
    </row>
    <row r="4" spans="1:25" x14ac:dyDescent="0.25">
      <c r="A4">
        <v>221719</v>
      </c>
      <c r="B4" s="14">
        <v>44099</v>
      </c>
      <c r="C4">
        <v>3479258</v>
      </c>
      <c r="D4" t="s">
        <v>52</v>
      </c>
      <c r="E4" t="s">
        <v>53</v>
      </c>
      <c r="F4" s="14">
        <v>44096</v>
      </c>
      <c r="G4" s="26"/>
      <c r="H4" t="s">
        <v>29</v>
      </c>
      <c r="I4" t="s">
        <v>36</v>
      </c>
      <c r="J4" t="s">
        <v>31</v>
      </c>
      <c r="K4">
        <v>59</v>
      </c>
      <c r="L4">
        <v>944</v>
      </c>
      <c r="M4">
        <v>519</v>
      </c>
      <c r="N4">
        <v>944</v>
      </c>
      <c r="O4" s="24"/>
      <c r="P4" s="24"/>
      <c r="Q4" s="27">
        <v>1888</v>
      </c>
      <c r="R4" s="27">
        <v>0</v>
      </c>
      <c r="S4" s="27">
        <v>10</v>
      </c>
      <c r="T4" s="27">
        <v>402.14</v>
      </c>
      <c r="U4" s="27">
        <v>2300.14</v>
      </c>
      <c r="V4" s="27">
        <v>345.02</v>
      </c>
      <c r="W4" s="27">
        <v>2645.16</v>
      </c>
    </row>
    <row r="5" spans="1:25" ht="15.75" thickBot="1" x14ac:dyDescent="0.3">
      <c r="A5" s="24"/>
      <c r="B5" s="24"/>
      <c r="G5" s="24"/>
      <c r="K5" s="15">
        <f t="shared" ref="K5:V5" si="0">SUM(K2:K4)</f>
        <v>117</v>
      </c>
      <c r="L5" s="15">
        <f t="shared" si="0"/>
        <v>2095</v>
      </c>
      <c r="M5" s="15">
        <f t="shared" si="0"/>
        <v>2299</v>
      </c>
      <c r="N5" s="15">
        <f t="shared" si="0"/>
        <v>2724</v>
      </c>
      <c r="O5" s="15"/>
      <c r="P5" s="15"/>
      <c r="Q5" s="16">
        <f t="shared" si="0"/>
        <v>5448</v>
      </c>
      <c r="R5" s="16">
        <v>0</v>
      </c>
      <c r="S5" s="16">
        <f t="shared" si="0"/>
        <v>30</v>
      </c>
      <c r="T5" s="16">
        <f t="shared" si="0"/>
        <v>1160.42</v>
      </c>
      <c r="U5" s="16">
        <f t="shared" si="0"/>
        <v>6638.42</v>
      </c>
      <c r="V5" s="16">
        <f t="shared" si="0"/>
        <v>995.76</v>
      </c>
      <c r="W5" s="16">
        <f>SUM(W2:W4)</f>
        <v>7634.1799999999994</v>
      </c>
    </row>
  </sheetData>
  <sortState ref="C4:X10">
    <sortCondition ref="C4:C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topLeftCell="I1" workbookViewId="0">
      <selection activeCell="Q1" sqref="Q1:W1048576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6.28515625" bestFit="1" customWidth="1"/>
    <col min="5" max="5" width="13.710937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7" bestFit="1" customWidth="1"/>
    <col min="18" max="19" width="10.42578125" style="27" bestFit="1" customWidth="1"/>
    <col min="20" max="20" width="11" style="27" bestFit="1" customWidth="1"/>
    <col min="21" max="21" width="8" style="27" bestFit="1" customWidth="1"/>
    <col min="22" max="22" width="7" style="27" bestFit="1" customWidth="1"/>
    <col min="23" max="23" width="8" style="27" bestFit="1" customWidth="1"/>
    <col min="24" max="24" width="8.7109375" bestFit="1" customWidth="1"/>
    <col min="25" max="25" width="8.85546875" bestFit="1" customWidth="1"/>
  </cols>
  <sheetData>
    <row r="1" spans="1:25" s="24" customFormat="1" x14ac:dyDescent="0.25">
      <c r="A1" s="24" t="s">
        <v>27</v>
      </c>
      <c r="B1" s="24" t="s">
        <v>28</v>
      </c>
      <c r="C1" s="24" t="s">
        <v>10</v>
      </c>
      <c r="D1" s="24" t="s">
        <v>11</v>
      </c>
      <c r="E1" s="24" t="s">
        <v>12</v>
      </c>
      <c r="F1" s="24" t="s">
        <v>13</v>
      </c>
      <c r="G1" s="24" t="s">
        <v>56</v>
      </c>
      <c r="H1" s="24" t="s">
        <v>14</v>
      </c>
      <c r="I1" s="24" t="s">
        <v>15</v>
      </c>
      <c r="J1" s="24" t="s">
        <v>16</v>
      </c>
      <c r="K1" s="24" t="s">
        <v>17</v>
      </c>
      <c r="L1" s="24" t="s">
        <v>18</v>
      </c>
      <c r="M1" s="24" t="s">
        <v>19</v>
      </c>
      <c r="N1" s="24" t="s">
        <v>20</v>
      </c>
      <c r="O1" s="24" t="s">
        <v>57</v>
      </c>
      <c r="P1" s="24" t="s">
        <v>58</v>
      </c>
      <c r="Q1" s="27" t="s">
        <v>21</v>
      </c>
      <c r="R1" s="27" t="s">
        <v>59</v>
      </c>
      <c r="S1" s="27" t="s">
        <v>22</v>
      </c>
      <c r="T1" s="27" t="s">
        <v>23</v>
      </c>
      <c r="U1" s="27" t="s">
        <v>24</v>
      </c>
      <c r="V1" s="27" t="s">
        <v>25</v>
      </c>
      <c r="W1" s="27" t="s">
        <v>26</v>
      </c>
      <c r="X1" s="25" t="s">
        <v>60</v>
      </c>
      <c r="Y1" s="25" t="s">
        <v>61</v>
      </c>
    </row>
    <row r="2" spans="1:25" x14ac:dyDescent="0.25">
      <c r="A2">
        <v>221131</v>
      </c>
      <c r="B2" s="14">
        <v>44096</v>
      </c>
      <c r="C2">
        <v>3415973</v>
      </c>
      <c r="D2" t="s">
        <v>54</v>
      </c>
      <c r="E2" t="s">
        <v>50</v>
      </c>
      <c r="F2" s="14">
        <v>44089</v>
      </c>
      <c r="G2" s="26"/>
      <c r="H2" t="s">
        <v>35</v>
      </c>
      <c r="I2" t="s">
        <v>29</v>
      </c>
      <c r="J2" t="s">
        <v>31</v>
      </c>
      <c r="K2">
        <v>1</v>
      </c>
      <c r="L2">
        <v>42</v>
      </c>
      <c r="M2">
        <v>7</v>
      </c>
      <c r="N2">
        <v>42</v>
      </c>
      <c r="O2" s="24"/>
      <c r="P2" s="24"/>
      <c r="Q2" s="27">
        <v>165</v>
      </c>
      <c r="R2" s="27">
        <v>0</v>
      </c>
      <c r="S2" s="27">
        <v>10</v>
      </c>
      <c r="T2" s="27">
        <v>35.15</v>
      </c>
      <c r="U2" s="27">
        <v>210.15</v>
      </c>
      <c r="V2" s="27">
        <v>31.52</v>
      </c>
      <c r="W2" s="27">
        <v>241.67</v>
      </c>
    </row>
    <row r="3" spans="1:25" x14ac:dyDescent="0.25">
      <c r="A3">
        <v>219956</v>
      </c>
      <c r="B3" s="14">
        <v>44082</v>
      </c>
      <c r="C3">
        <v>3485273</v>
      </c>
      <c r="D3" t="s">
        <v>52</v>
      </c>
      <c r="E3" t="s">
        <v>55</v>
      </c>
      <c r="F3" s="14">
        <v>44074</v>
      </c>
      <c r="G3" s="26"/>
      <c r="H3" t="s">
        <v>29</v>
      </c>
      <c r="I3" t="s">
        <v>36</v>
      </c>
      <c r="J3" t="s">
        <v>31</v>
      </c>
      <c r="K3">
        <v>60</v>
      </c>
      <c r="L3">
        <v>528</v>
      </c>
      <c r="M3">
        <v>843</v>
      </c>
      <c r="N3">
        <v>843</v>
      </c>
      <c r="O3" s="24"/>
      <c r="P3" s="24"/>
      <c r="Q3" s="27">
        <v>1686</v>
      </c>
      <c r="R3" s="27">
        <v>0</v>
      </c>
      <c r="S3" s="27">
        <v>10</v>
      </c>
      <c r="T3" s="27">
        <v>369.23</v>
      </c>
      <c r="U3" s="27">
        <v>2065.23</v>
      </c>
      <c r="V3" s="27">
        <v>309.77999999999997</v>
      </c>
      <c r="W3" s="27">
        <v>2375.0100000000002</v>
      </c>
    </row>
    <row r="4" spans="1:25" x14ac:dyDescent="0.25">
      <c r="A4">
        <v>220885</v>
      </c>
      <c r="B4" s="14">
        <v>44092</v>
      </c>
      <c r="C4">
        <v>3401823</v>
      </c>
      <c r="D4" t="s">
        <v>52</v>
      </c>
      <c r="E4" t="s">
        <v>55</v>
      </c>
      <c r="F4" s="14">
        <v>44088</v>
      </c>
      <c r="G4" s="26"/>
      <c r="H4" t="s">
        <v>29</v>
      </c>
      <c r="I4" t="s">
        <v>36</v>
      </c>
      <c r="J4" t="s">
        <v>31</v>
      </c>
      <c r="K4">
        <v>26</v>
      </c>
      <c r="L4">
        <v>300</v>
      </c>
      <c r="M4">
        <v>421</v>
      </c>
      <c r="N4">
        <v>421</v>
      </c>
      <c r="O4" s="24"/>
      <c r="P4" s="24"/>
      <c r="Q4" s="27">
        <v>842</v>
      </c>
      <c r="R4" s="27">
        <v>0</v>
      </c>
      <c r="S4" s="27">
        <v>10</v>
      </c>
      <c r="T4" s="27">
        <v>179.35</v>
      </c>
      <c r="U4" s="27">
        <v>1031.3499999999999</v>
      </c>
      <c r="V4" s="27">
        <v>154.69999999999999</v>
      </c>
      <c r="W4" s="27">
        <v>1186.05</v>
      </c>
    </row>
    <row r="5" spans="1:25" x14ac:dyDescent="0.25">
      <c r="A5">
        <v>220885</v>
      </c>
      <c r="B5" s="14">
        <v>44092</v>
      </c>
      <c r="C5">
        <v>3401822</v>
      </c>
      <c r="D5" t="s">
        <v>52</v>
      </c>
      <c r="E5" t="s">
        <v>55</v>
      </c>
      <c r="F5" s="14">
        <v>44088</v>
      </c>
      <c r="G5" s="26"/>
      <c r="H5" t="s">
        <v>29</v>
      </c>
      <c r="I5" t="s">
        <v>36</v>
      </c>
      <c r="J5" t="s">
        <v>31</v>
      </c>
      <c r="K5">
        <v>32</v>
      </c>
      <c r="L5">
        <v>280</v>
      </c>
      <c r="M5">
        <v>303</v>
      </c>
      <c r="N5">
        <v>303</v>
      </c>
      <c r="O5" s="24"/>
      <c r="P5" s="24"/>
      <c r="Q5" s="27">
        <v>606</v>
      </c>
      <c r="R5" s="27">
        <v>0</v>
      </c>
      <c r="S5" s="27">
        <v>10</v>
      </c>
      <c r="T5" s="27">
        <v>129.08000000000001</v>
      </c>
      <c r="U5" s="27">
        <v>745.08</v>
      </c>
      <c r="V5" s="27">
        <v>111.76</v>
      </c>
      <c r="W5" s="27">
        <v>856.84</v>
      </c>
    </row>
    <row r="6" spans="1:25" x14ac:dyDescent="0.25">
      <c r="A6">
        <v>219956</v>
      </c>
      <c r="B6" s="14">
        <v>44082</v>
      </c>
      <c r="C6">
        <v>3485274</v>
      </c>
      <c r="D6" t="s">
        <v>52</v>
      </c>
      <c r="E6" t="s">
        <v>55</v>
      </c>
      <c r="F6" s="14">
        <v>44074</v>
      </c>
      <c r="G6" s="26"/>
      <c r="H6" t="s">
        <v>29</v>
      </c>
      <c r="I6" t="s">
        <v>36</v>
      </c>
      <c r="J6" t="s">
        <v>31</v>
      </c>
      <c r="K6">
        <v>3</v>
      </c>
      <c r="L6">
        <v>26</v>
      </c>
      <c r="M6">
        <v>46</v>
      </c>
      <c r="N6">
        <v>46</v>
      </c>
      <c r="O6" s="24"/>
      <c r="P6" s="24"/>
      <c r="Q6" s="27">
        <v>165</v>
      </c>
      <c r="R6" s="27">
        <v>0</v>
      </c>
      <c r="S6" s="27">
        <v>10</v>
      </c>
      <c r="T6" s="27">
        <v>36.14</v>
      </c>
      <c r="U6" s="27">
        <v>211.14</v>
      </c>
      <c r="V6" s="27">
        <v>31.67</v>
      </c>
      <c r="W6" s="27">
        <v>242.81</v>
      </c>
    </row>
    <row r="7" spans="1:25" ht="15.75" thickBot="1" x14ac:dyDescent="0.3">
      <c r="G7" s="24"/>
      <c r="K7" s="15">
        <f t="shared" ref="K7:V7" si="0">SUM(K2:K6)</f>
        <v>122</v>
      </c>
      <c r="L7" s="15">
        <f t="shared" si="0"/>
        <v>1176</v>
      </c>
      <c r="M7" s="15">
        <f t="shared" si="0"/>
        <v>1620</v>
      </c>
      <c r="N7" s="15">
        <f t="shared" si="0"/>
        <v>1655</v>
      </c>
      <c r="O7" s="15"/>
      <c r="P7" s="15"/>
      <c r="Q7" s="16">
        <f t="shared" si="0"/>
        <v>3464</v>
      </c>
      <c r="R7" s="16">
        <v>0</v>
      </c>
      <c r="S7" s="16">
        <f t="shared" si="0"/>
        <v>50</v>
      </c>
      <c r="T7" s="16">
        <f t="shared" si="0"/>
        <v>748.95</v>
      </c>
      <c r="U7" s="16">
        <f t="shared" si="0"/>
        <v>4262.95</v>
      </c>
      <c r="V7" s="16">
        <f t="shared" si="0"/>
        <v>639.42999999999995</v>
      </c>
      <c r="W7" s="16">
        <f>SUM(W2:W6)</f>
        <v>4902.380000000001</v>
      </c>
    </row>
  </sheetData>
  <sortState ref="C2:Y5">
    <sortCondition ref="C2:C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5" sqref="D15"/>
    </sheetView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2020-09-30T14:09:48Z</dcterms:modified>
</cp:coreProperties>
</file>