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R7" i="4" l="1"/>
  <c r="R4" i="2"/>
  <c r="S4" i="2"/>
  <c r="T4" i="2"/>
  <c r="U4" i="2"/>
  <c r="V4" i="2"/>
  <c r="W4" i="2"/>
  <c r="R16" i="1"/>
  <c r="S16" i="1"/>
  <c r="T16" i="1"/>
  <c r="U16" i="1"/>
  <c r="V16" i="1"/>
  <c r="W16" i="1"/>
  <c r="K7" i="4" l="1"/>
  <c r="L7" i="4"/>
  <c r="M7" i="4"/>
  <c r="N7" i="4"/>
  <c r="Q7" i="4"/>
  <c r="S7" i="4"/>
  <c r="T7" i="4"/>
  <c r="U7" i="4"/>
  <c r="V7" i="4"/>
  <c r="W7" i="4"/>
  <c r="B7" i="5" s="1"/>
  <c r="K4" i="3"/>
  <c r="L4" i="3"/>
  <c r="M4" i="3"/>
  <c r="N4" i="3"/>
  <c r="Q4" i="3"/>
  <c r="S4" i="3"/>
  <c r="T4" i="3"/>
  <c r="U4" i="3"/>
  <c r="V4" i="3"/>
  <c r="W4" i="3"/>
  <c r="B6" i="5" s="1"/>
  <c r="K4" i="2"/>
  <c r="L4" i="2"/>
  <c r="M4" i="2"/>
  <c r="N4" i="2"/>
  <c r="Q4" i="2"/>
  <c r="B5" i="5"/>
  <c r="K16" i="1"/>
  <c r="L16" i="1"/>
  <c r="M16" i="1"/>
  <c r="N16" i="1"/>
  <c r="Q16" i="1"/>
  <c r="B3" i="5"/>
  <c r="B9" i="5" l="1"/>
  <c r="B12" i="5" s="1"/>
</calcChain>
</file>

<file path=xl/sharedStrings.xml><?xml version="1.0" encoding="utf-8"?>
<sst xmlns="http://schemas.openxmlformats.org/spreadsheetml/2006/main" count="225" uniqueCount="67">
  <si>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</si>
  <si>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</si>
  <si>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</si>
  <si>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</si>
  <si>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</si>
  <si>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</si>
  <si>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</si>
  <si>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</si>
  <si>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</si>
  <si>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</si>
  <si>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</si>
  <si>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</si>
  <si>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</si>
  <si>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</si>
  <si>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</si>
  <si>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</si>
  <si>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</si>
  <si>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</si>
  <si>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</si>
  <si>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</si>
  <si>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</si>
  <si>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</si>
  <si>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</si>
  <si>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</si>
  <si>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</si>
  <si>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</si>
  <si>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</si>
  <si>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</si>
  <si>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</si>
  <si>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ATM JHB</t>
  </si>
  <si>
    <t>BLOEMFONTEIN</t>
  </si>
  <si>
    <t>Road Freight</t>
  </si>
  <si>
    <t>ATM SOLUTIONS JHB</t>
  </si>
  <si>
    <t>DURBAN</t>
  </si>
  <si>
    <t>ATM PLZ</t>
  </si>
  <si>
    <t>PORT ELIZABETH</t>
  </si>
  <si>
    <t>CAPE TOWN</t>
  </si>
  <si>
    <t>ATM DBN</t>
  </si>
  <si>
    <t>ATM SOLUTIONS CPT</t>
  </si>
  <si>
    <t>PRETORIA</t>
  </si>
  <si>
    <t>PRIONTEX</t>
  </si>
  <si>
    <t>ATM SOLUTIONS BLOEM</t>
  </si>
  <si>
    <t>ATM SOLUTION JHB</t>
  </si>
  <si>
    <t>JANUARY 2021</t>
  </si>
  <si>
    <t xml:space="preserve">ATM SOLUTIONS JHB  </t>
  </si>
  <si>
    <t xml:space="preserve">AMT SOLUTIONS DBN </t>
  </si>
  <si>
    <t>ATM CP</t>
  </si>
  <si>
    <t>WORCESTER SHOPFITTERS</t>
  </si>
  <si>
    <t>ATM</t>
  </si>
  <si>
    <t xml:space="preserve">ATM SELOTIONS BLOEM  </t>
  </si>
  <si>
    <t>ATM SELOTIONS JHB</t>
  </si>
  <si>
    <t>AMT SOLUTIONS DBN</t>
  </si>
  <si>
    <t>INTETO CONNECT PTA</t>
  </si>
  <si>
    <t>INTETO CONNECT CPT</t>
  </si>
  <si>
    <t>CASLA</t>
  </si>
  <si>
    <t>BLU TECH</t>
  </si>
  <si>
    <t>PRIONTEX DBN</t>
  </si>
  <si>
    <t>PodDate</t>
  </si>
  <si>
    <t>KgCharge</t>
  </si>
  <si>
    <t>MinCharge</t>
  </si>
  <si>
    <t>RegCharge</t>
  </si>
  <si>
    <t>Cr AMNT</t>
  </si>
  <si>
    <t>Dr AMNT</t>
  </si>
  <si>
    <t>NATPRO SPICENET</t>
  </si>
  <si>
    <t>NATIONAL BRANDS</t>
  </si>
  <si>
    <t>PRIONTEX CAPE</t>
  </si>
  <si>
    <t xml:space="preserve">PRIONTEX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</si>
</sst>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2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11" sqref="E11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43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WaybillsMAA001!W16</f>
        <v>21191.710000000003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WaybillsMFJ001!W4</f>
        <v>3646.14</v>
      </c>
    </row>
    <row r="6" spans="1:2" x14ac:dyDescent="0.25">
      <c r="A6" s="4" t="s">
        <v>2</v>
      </c>
      <c r="B6" s="11">
        <f>WaybillsMAP001!W4</f>
        <v>3092.09</v>
      </c>
    </row>
    <row r="7" spans="1:2" x14ac:dyDescent="0.25">
      <c r="A7" s="4" t="s">
        <v>3</v>
      </c>
      <c r="B7" s="11">
        <f>WaybillsMAP002!W7</f>
        <v>6113.48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34043.42</v>
      </c>
    </row>
    <row r="12" spans="1:2" x14ac:dyDescent="0.25">
      <c r="A12" s="1" t="s">
        <v>8</v>
      </c>
      <c r="B12" s="6">
        <f>B9</f>
        <v>34043.42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J1" workbookViewId="0">
      <selection activeCell="Q1" sqref="Q1:W1048576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.140625" bestFit="1" customWidth="1"/>
    <col min="5" max="5" width="20.42578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0" bestFit="1" customWidth="1"/>
    <col min="18" max="19" width="10.42578125" style="20" bestFit="1" customWidth="1"/>
    <col min="20" max="20" width="11" style="20" bestFit="1" customWidth="1"/>
    <col min="21" max="21" width="10.42578125" style="20" bestFit="1" customWidth="1"/>
    <col min="22" max="22" width="9.42578125" style="20" bestFit="1" customWidth="1"/>
    <col min="23" max="23" width="10.42578125" style="20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57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58</v>
      </c>
      <c r="P1" s="17" t="s">
        <v>59</v>
      </c>
      <c r="Q1" s="20" t="s">
        <v>20</v>
      </c>
      <c r="R1" s="20" t="s">
        <v>60</v>
      </c>
      <c r="S1" s="20" t="s">
        <v>21</v>
      </c>
      <c r="T1" s="20" t="s">
        <v>22</v>
      </c>
      <c r="U1" s="20" t="s">
        <v>23</v>
      </c>
      <c r="V1" s="20" t="s">
        <v>24</v>
      </c>
      <c r="W1" s="20" t="s">
        <v>25</v>
      </c>
      <c r="X1" s="18" t="s">
        <v>61</v>
      </c>
      <c r="Y1" s="18" t="s">
        <v>62</v>
      </c>
    </row>
    <row r="2" spans="1:25" x14ac:dyDescent="0.25">
      <c r="A2">
        <v>230629</v>
      </c>
      <c r="B2" s="14">
        <v>44221</v>
      </c>
      <c r="C2">
        <v>3513294</v>
      </c>
      <c r="D2" t="s">
        <v>44</v>
      </c>
      <c r="E2" t="s">
        <v>38</v>
      </c>
      <c r="F2" s="14">
        <v>44218</v>
      </c>
      <c r="G2" s="19"/>
      <c r="H2" t="s">
        <v>28</v>
      </c>
      <c r="I2" t="s">
        <v>36</v>
      </c>
      <c r="J2" t="s">
        <v>31</v>
      </c>
      <c r="K2">
        <v>3</v>
      </c>
      <c r="L2">
        <v>711</v>
      </c>
      <c r="M2">
        <v>1040</v>
      </c>
      <c r="N2">
        <v>1040</v>
      </c>
      <c r="O2" s="17"/>
      <c r="P2" s="17"/>
      <c r="Q2" s="20">
        <v>2080</v>
      </c>
      <c r="R2" s="20">
        <v>0</v>
      </c>
      <c r="S2" s="20">
        <v>10</v>
      </c>
      <c r="T2" s="20">
        <v>428.48</v>
      </c>
      <c r="U2" s="20">
        <v>2518.48</v>
      </c>
      <c r="V2" s="20">
        <v>377.77</v>
      </c>
      <c r="W2" s="20">
        <v>2896.25</v>
      </c>
    </row>
    <row r="3" spans="1:25" x14ac:dyDescent="0.25">
      <c r="A3">
        <v>229396</v>
      </c>
      <c r="B3" s="14">
        <v>44211</v>
      </c>
      <c r="C3">
        <v>3513269</v>
      </c>
      <c r="D3" t="s">
        <v>32</v>
      </c>
      <c r="E3" t="s">
        <v>45</v>
      </c>
      <c r="F3" s="14">
        <v>44208</v>
      </c>
      <c r="G3" s="19"/>
      <c r="H3" t="s">
        <v>28</v>
      </c>
      <c r="I3" t="s">
        <v>33</v>
      </c>
      <c r="J3" t="s">
        <v>31</v>
      </c>
      <c r="K3">
        <v>2</v>
      </c>
      <c r="L3">
        <v>58</v>
      </c>
      <c r="M3">
        <v>40</v>
      </c>
      <c r="N3">
        <v>58</v>
      </c>
      <c r="O3" s="17"/>
      <c r="P3" s="17"/>
      <c r="Q3" s="20">
        <v>165</v>
      </c>
      <c r="R3" s="20">
        <v>0</v>
      </c>
      <c r="S3" s="20">
        <v>10</v>
      </c>
      <c r="T3" s="20">
        <v>33.99</v>
      </c>
      <c r="U3" s="20">
        <v>208.99</v>
      </c>
      <c r="V3" s="20">
        <v>31.35</v>
      </c>
      <c r="W3" s="20">
        <v>240.34</v>
      </c>
    </row>
    <row r="4" spans="1:25" x14ac:dyDescent="0.25">
      <c r="A4">
        <v>230629</v>
      </c>
      <c r="B4" s="14">
        <v>44221</v>
      </c>
      <c r="C4">
        <v>3513293</v>
      </c>
      <c r="D4" t="s">
        <v>29</v>
      </c>
      <c r="E4" t="s">
        <v>37</v>
      </c>
      <c r="F4" s="14">
        <v>44215</v>
      </c>
      <c r="G4" s="19"/>
      <c r="H4" t="s">
        <v>28</v>
      </c>
      <c r="I4" t="s">
        <v>33</v>
      </c>
      <c r="J4" t="s">
        <v>31</v>
      </c>
      <c r="K4">
        <v>3</v>
      </c>
      <c r="L4">
        <v>392</v>
      </c>
      <c r="M4">
        <v>533</v>
      </c>
      <c r="N4">
        <v>533</v>
      </c>
      <c r="O4" s="17"/>
      <c r="P4" s="17"/>
      <c r="Q4" s="20">
        <v>666.25</v>
      </c>
      <c r="R4" s="20">
        <v>0</v>
      </c>
      <c r="S4" s="20">
        <v>10</v>
      </c>
      <c r="T4" s="20">
        <v>137.25</v>
      </c>
      <c r="U4" s="20">
        <v>813.5</v>
      </c>
      <c r="V4" s="20">
        <v>122.03</v>
      </c>
      <c r="W4" s="20">
        <v>935.53</v>
      </c>
    </row>
    <row r="5" spans="1:25" x14ac:dyDescent="0.25">
      <c r="A5">
        <v>229895</v>
      </c>
      <c r="B5" s="14">
        <v>44218</v>
      </c>
      <c r="C5">
        <v>3406720</v>
      </c>
      <c r="D5" t="s">
        <v>41</v>
      </c>
      <c r="E5" t="s">
        <v>32</v>
      </c>
      <c r="F5" s="14">
        <v>44210</v>
      </c>
      <c r="G5" s="19"/>
      <c r="H5" t="s">
        <v>30</v>
      </c>
      <c r="I5" t="s">
        <v>28</v>
      </c>
      <c r="J5" t="s">
        <v>31</v>
      </c>
      <c r="K5">
        <v>1</v>
      </c>
      <c r="L5">
        <v>278</v>
      </c>
      <c r="M5">
        <v>460</v>
      </c>
      <c r="N5">
        <v>460</v>
      </c>
      <c r="O5" s="17"/>
      <c r="P5" s="17"/>
      <c r="Q5" s="20">
        <v>920</v>
      </c>
      <c r="R5" s="20">
        <v>0</v>
      </c>
      <c r="S5" s="20">
        <v>10</v>
      </c>
      <c r="T5" s="20">
        <v>189.52</v>
      </c>
      <c r="U5" s="20">
        <v>1119.52</v>
      </c>
      <c r="V5" s="20">
        <v>167.93</v>
      </c>
      <c r="W5" s="20">
        <v>1287.45</v>
      </c>
    </row>
    <row r="6" spans="1:25" x14ac:dyDescent="0.25">
      <c r="A6">
        <v>229895</v>
      </c>
      <c r="B6" s="14">
        <v>44218</v>
      </c>
      <c r="C6">
        <v>3513270</v>
      </c>
      <c r="D6" t="s">
        <v>29</v>
      </c>
      <c r="E6" t="s">
        <v>46</v>
      </c>
      <c r="F6" s="14">
        <v>44210</v>
      </c>
      <c r="G6" s="19"/>
      <c r="H6" t="s">
        <v>28</v>
      </c>
      <c r="I6" t="s">
        <v>36</v>
      </c>
      <c r="J6" t="s">
        <v>31</v>
      </c>
      <c r="K6">
        <v>2</v>
      </c>
      <c r="L6">
        <v>663</v>
      </c>
      <c r="M6">
        <v>630</v>
      </c>
      <c r="N6">
        <v>663</v>
      </c>
      <c r="O6" s="17"/>
      <c r="P6" s="17"/>
      <c r="Q6" s="20">
        <v>1326</v>
      </c>
      <c r="R6" s="20">
        <v>0</v>
      </c>
      <c r="S6" s="20">
        <v>10</v>
      </c>
      <c r="T6" s="20">
        <v>273.16000000000003</v>
      </c>
      <c r="U6" s="20">
        <v>1609.16</v>
      </c>
      <c r="V6" s="20">
        <v>241.37</v>
      </c>
      <c r="W6" s="20">
        <v>1850.53</v>
      </c>
    </row>
    <row r="7" spans="1:25" x14ac:dyDescent="0.25">
      <c r="A7">
        <v>230629</v>
      </c>
      <c r="B7" s="14">
        <v>44221</v>
      </c>
      <c r="C7">
        <v>3513291</v>
      </c>
      <c r="D7" t="s">
        <v>42</v>
      </c>
      <c r="E7" t="s">
        <v>38</v>
      </c>
      <c r="F7" s="14">
        <v>44215</v>
      </c>
      <c r="G7" s="19"/>
      <c r="H7" t="s">
        <v>28</v>
      </c>
      <c r="I7" t="s">
        <v>36</v>
      </c>
      <c r="J7" t="s">
        <v>31</v>
      </c>
      <c r="K7">
        <v>4</v>
      </c>
      <c r="L7">
        <v>891</v>
      </c>
      <c r="M7">
        <v>1402</v>
      </c>
      <c r="N7">
        <v>1402</v>
      </c>
      <c r="O7" s="17"/>
      <c r="P7" s="17"/>
      <c r="Q7" s="20">
        <v>2804</v>
      </c>
      <c r="R7" s="20">
        <v>0</v>
      </c>
      <c r="S7" s="20">
        <v>10</v>
      </c>
      <c r="T7" s="20">
        <v>577.62</v>
      </c>
      <c r="U7" s="20">
        <v>3391.62</v>
      </c>
      <c r="V7" s="20">
        <v>508.74</v>
      </c>
      <c r="W7" s="20">
        <v>3900.36</v>
      </c>
    </row>
    <row r="8" spans="1:25" x14ac:dyDescent="0.25">
      <c r="A8">
        <v>230156</v>
      </c>
      <c r="B8" s="14">
        <v>44220</v>
      </c>
      <c r="C8">
        <v>3516262</v>
      </c>
      <c r="D8" t="s">
        <v>47</v>
      </c>
      <c r="E8" t="s">
        <v>48</v>
      </c>
      <c r="F8" s="14">
        <v>44209</v>
      </c>
      <c r="G8" s="19"/>
      <c r="H8" t="s">
        <v>36</v>
      </c>
      <c r="I8" t="s">
        <v>28</v>
      </c>
      <c r="J8" t="s">
        <v>31</v>
      </c>
      <c r="K8">
        <v>1</v>
      </c>
      <c r="L8">
        <v>218</v>
      </c>
      <c r="M8">
        <v>477</v>
      </c>
      <c r="N8">
        <v>477</v>
      </c>
      <c r="O8" s="17"/>
      <c r="P8" s="17"/>
      <c r="Q8" s="20">
        <v>954</v>
      </c>
      <c r="R8" s="20">
        <v>0</v>
      </c>
      <c r="S8" s="20">
        <v>10</v>
      </c>
      <c r="T8" s="20">
        <v>196.52</v>
      </c>
      <c r="U8" s="20">
        <v>1160.52</v>
      </c>
      <c r="V8" s="20">
        <v>174.08</v>
      </c>
      <c r="W8" s="20">
        <v>1334.6</v>
      </c>
    </row>
    <row r="9" spans="1:25" x14ac:dyDescent="0.25">
      <c r="A9">
        <v>229159</v>
      </c>
      <c r="B9" s="14">
        <v>44208</v>
      </c>
      <c r="C9">
        <v>3516223</v>
      </c>
      <c r="D9" t="s">
        <v>47</v>
      </c>
      <c r="E9" t="s">
        <v>48</v>
      </c>
      <c r="F9" s="14">
        <v>44200</v>
      </c>
      <c r="G9" s="19"/>
      <c r="H9" t="s">
        <v>36</v>
      </c>
      <c r="I9" t="s">
        <v>28</v>
      </c>
      <c r="J9" t="s">
        <v>31</v>
      </c>
      <c r="K9">
        <v>1</v>
      </c>
      <c r="L9">
        <v>9</v>
      </c>
      <c r="M9">
        <v>444</v>
      </c>
      <c r="N9">
        <v>444</v>
      </c>
      <c r="O9" s="17"/>
      <c r="P9" s="17"/>
      <c r="Q9" s="20">
        <v>888</v>
      </c>
      <c r="R9" s="20">
        <v>0</v>
      </c>
      <c r="S9" s="20">
        <v>10</v>
      </c>
      <c r="T9" s="20">
        <v>168.72</v>
      </c>
      <c r="U9" s="20">
        <v>1066.72</v>
      </c>
      <c r="V9" s="20">
        <v>160.01</v>
      </c>
      <c r="W9" s="20">
        <v>1226.73</v>
      </c>
    </row>
    <row r="10" spans="1:25" x14ac:dyDescent="0.25">
      <c r="A10">
        <v>229642</v>
      </c>
      <c r="B10" s="14">
        <v>44215</v>
      </c>
      <c r="C10">
        <v>3406716</v>
      </c>
      <c r="D10" t="s">
        <v>49</v>
      </c>
      <c r="E10" t="s">
        <v>50</v>
      </c>
      <c r="F10" s="14">
        <v>44208</v>
      </c>
      <c r="G10" s="19"/>
      <c r="H10" t="s">
        <v>30</v>
      </c>
      <c r="I10" t="s">
        <v>28</v>
      </c>
      <c r="J10" t="s">
        <v>31</v>
      </c>
      <c r="K10">
        <v>3</v>
      </c>
      <c r="L10">
        <v>361</v>
      </c>
      <c r="M10">
        <v>467</v>
      </c>
      <c r="N10">
        <v>467</v>
      </c>
      <c r="O10" s="17"/>
      <c r="P10" s="17"/>
      <c r="Q10" s="20">
        <v>934</v>
      </c>
      <c r="R10" s="20">
        <v>0</v>
      </c>
      <c r="S10" s="20">
        <v>10</v>
      </c>
      <c r="T10" s="20">
        <v>192.4</v>
      </c>
      <c r="U10" s="20">
        <v>1136.4000000000001</v>
      </c>
      <c r="V10" s="20">
        <v>170.46</v>
      </c>
      <c r="W10" s="20">
        <v>1306.8599999999999</v>
      </c>
    </row>
    <row r="11" spans="1:25" x14ac:dyDescent="0.25">
      <c r="A11">
        <v>230629</v>
      </c>
      <c r="B11" s="14">
        <v>44221</v>
      </c>
      <c r="C11">
        <v>3516280</v>
      </c>
      <c r="D11" t="s">
        <v>47</v>
      </c>
      <c r="E11" t="s">
        <v>48</v>
      </c>
      <c r="F11" s="14">
        <v>44221</v>
      </c>
      <c r="G11" s="19"/>
      <c r="H11" t="s">
        <v>36</v>
      </c>
      <c r="I11" t="s">
        <v>28</v>
      </c>
      <c r="J11" t="s">
        <v>31</v>
      </c>
      <c r="K11">
        <v>1</v>
      </c>
      <c r="L11">
        <v>121</v>
      </c>
      <c r="M11">
        <v>480</v>
      </c>
      <c r="N11">
        <v>480</v>
      </c>
      <c r="O11" s="17"/>
      <c r="P11" s="17"/>
      <c r="Q11" s="20">
        <v>960</v>
      </c>
      <c r="R11" s="20">
        <v>0</v>
      </c>
      <c r="S11" s="20">
        <v>10</v>
      </c>
      <c r="T11" s="20">
        <v>197.76</v>
      </c>
      <c r="U11" s="20">
        <v>1167.76</v>
      </c>
      <c r="V11" s="20">
        <v>175.16</v>
      </c>
      <c r="W11" s="20">
        <v>1342.92</v>
      </c>
    </row>
    <row r="12" spans="1:25" x14ac:dyDescent="0.25">
      <c r="A12">
        <v>230629</v>
      </c>
      <c r="B12" s="14">
        <v>44221</v>
      </c>
      <c r="C12">
        <v>3513297</v>
      </c>
      <c r="D12" t="s">
        <v>29</v>
      </c>
      <c r="E12" t="s">
        <v>37</v>
      </c>
      <c r="F12" s="14">
        <v>44221</v>
      </c>
      <c r="G12" s="19"/>
      <c r="H12" t="s">
        <v>28</v>
      </c>
      <c r="I12" t="s">
        <v>33</v>
      </c>
      <c r="J12" t="s">
        <v>31</v>
      </c>
      <c r="K12">
        <v>2</v>
      </c>
      <c r="L12">
        <v>293</v>
      </c>
      <c r="M12">
        <v>167</v>
      </c>
      <c r="N12">
        <v>293</v>
      </c>
      <c r="O12" s="17"/>
      <c r="P12" s="17"/>
      <c r="Q12" s="20">
        <v>366.25</v>
      </c>
      <c r="R12" s="20">
        <v>0</v>
      </c>
      <c r="S12" s="20">
        <v>10</v>
      </c>
      <c r="T12" s="20">
        <v>75.45</v>
      </c>
      <c r="U12" s="20">
        <v>451.7</v>
      </c>
      <c r="V12" s="20">
        <v>67.760000000000005</v>
      </c>
      <c r="W12" s="20">
        <v>519.46</v>
      </c>
    </row>
    <row r="13" spans="1:25" x14ac:dyDescent="0.25">
      <c r="A13">
        <v>229396</v>
      </c>
      <c r="B13" s="14">
        <v>44211</v>
      </c>
      <c r="C13">
        <v>3513268</v>
      </c>
      <c r="D13" t="s">
        <v>32</v>
      </c>
      <c r="E13" t="s">
        <v>38</v>
      </c>
      <c r="F13" s="14">
        <v>44207</v>
      </c>
      <c r="G13" s="19"/>
      <c r="H13" t="s">
        <v>28</v>
      </c>
      <c r="I13" t="s">
        <v>36</v>
      </c>
      <c r="J13" t="s">
        <v>31</v>
      </c>
      <c r="K13">
        <v>1</v>
      </c>
      <c r="L13">
        <v>287</v>
      </c>
      <c r="M13">
        <v>180</v>
      </c>
      <c r="N13">
        <v>287</v>
      </c>
      <c r="O13" s="17"/>
      <c r="P13" s="17"/>
      <c r="Q13" s="20">
        <v>574</v>
      </c>
      <c r="R13" s="20">
        <v>0</v>
      </c>
      <c r="S13" s="20">
        <v>10</v>
      </c>
      <c r="T13" s="20">
        <v>118.24</v>
      </c>
      <c r="U13" s="20">
        <v>702.24</v>
      </c>
      <c r="V13" s="20">
        <v>105.34</v>
      </c>
      <c r="W13" s="20">
        <v>807.58</v>
      </c>
    </row>
    <row r="14" spans="1:25" x14ac:dyDescent="0.25">
      <c r="A14">
        <v>230426</v>
      </c>
      <c r="B14" s="14">
        <v>44221</v>
      </c>
      <c r="C14">
        <v>3513296</v>
      </c>
      <c r="D14" t="s">
        <v>29</v>
      </c>
      <c r="E14" t="s">
        <v>34</v>
      </c>
      <c r="F14" s="14">
        <v>44218</v>
      </c>
      <c r="G14" s="19"/>
      <c r="H14" t="s">
        <v>28</v>
      </c>
      <c r="I14" t="s">
        <v>35</v>
      </c>
      <c r="J14" t="s">
        <v>31</v>
      </c>
      <c r="K14">
        <v>1</v>
      </c>
      <c r="L14">
        <v>348</v>
      </c>
      <c r="M14">
        <v>56</v>
      </c>
      <c r="N14">
        <v>348</v>
      </c>
      <c r="O14" s="17"/>
      <c r="P14" s="17"/>
      <c r="Q14" s="20">
        <v>765.6</v>
      </c>
      <c r="R14" s="20">
        <v>0</v>
      </c>
      <c r="S14" s="20">
        <v>10</v>
      </c>
      <c r="T14" s="20">
        <v>157.71</v>
      </c>
      <c r="U14" s="20">
        <v>933.31</v>
      </c>
      <c r="V14" s="20">
        <v>140</v>
      </c>
      <c r="W14" s="20">
        <v>1073.31</v>
      </c>
    </row>
    <row r="15" spans="1:25" x14ac:dyDescent="0.25">
      <c r="A15">
        <v>230629</v>
      </c>
      <c r="B15" s="14">
        <v>44221</v>
      </c>
      <c r="C15">
        <v>3513295</v>
      </c>
      <c r="D15" t="s">
        <v>32</v>
      </c>
      <c r="E15" t="s">
        <v>51</v>
      </c>
      <c r="F15" s="14">
        <v>44218</v>
      </c>
      <c r="G15" s="19"/>
      <c r="H15" t="s">
        <v>28</v>
      </c>
      <c r="I15" t="s">
        <v>33</v>
      </c>
      <c r="J15" t="s">
        <v>31</v>
      </c>
      <c r="K15">
        <v>6</v>
      </c>
      <c r="L15">
        <v>1418</v>
      </c>
      <c r="M15">
        <v>1190</v>
      </c>
      <c r="N15">
        <v>1418</v>
      </c>
      <c r="O15" s="17"/>
      <c r="P15" s="17"/>
      <c r="Q15" s="20">
        <v>1772.5</v>
      </c>
      <c r="R15" s="20">
        <v>0</v>
      </c>
      <c r="S15" s="20">
        <v>10</v>
      </c>
      <c r="T15" s="20">
        <v>365.14</v>
      </c>
      <c r="U15" s="20">
        <v>2147.64</v>
      </c>
      <c r="V15" s="20">
        <v>322.14999999999998</v>
      </c>
      <c r="W15" s="20">
        <v>2469.79</v>
      </c>
    </row>
    <row r="16" spans="1:25" ht="15.75" thickBot="1" x14ac:dyDescent="0.3">
      <c r="A16" s="17"/>
      <c r="B16" s="17"/>
      <c r="G16" s="17"/>
      <c r="K16" s="15">
        <f t="shared" ref="K16:W16" si="0">SUM(K2:K15)</f>
        <v>31</v>
      </c>
      <c r="L16" s="15">
        <f t="shared" si="0"/>
        <v>6048</v>
      </c>
      <c r="M16" s="15">
        <f t="shared" si="0"/>
        <v>7566</v>
      </c>
      <c r="N16" s="15">
        <f t="shared" si="0"/>
        <v>8370</v>
      </c>
      <c r="O16" s="15"/>
      <c r="P16" s="15"/>
      <c r="Q16" s="16">
        <f t="shared" si="0"/>
        <v>15175.6</v>
      </c>
      <c r="R16" s="16">
        <f t="shared" si="0"/>
        <v>0</v>
      </c>
      <c r="S16" s="16">
        <f t="shared" si="0"/>
        <v>140</v>
      </c>
      <c r="T16" s="16">
        <f t="shared" si="0"/>
        <v>3111.9599999999996</v>
      </c>
      <c r="U16" s="16">
        <f t="shared" si="0"/>
        <v>18427.560000000001</v>
      </c>
      <c r="V16" s="16">
        <f t="shared" si="0"/>
        <v>2764.1500000000005</v>
      </c>
      <c r="W16" s="16">
        <f t="shared" si="0"/>
        <v>21191.710000000003</v>
      </c>
    </row>
    <row r="17" spans="7:7" x14ac:dyDescent="0.25">
      <c r="G17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I1" workbookViewId="0">
      <selection activeCell="Q4" sqref="Q4:W4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0.5703125" bestFit="1" customWidth="1"/>
    <col min="5" max="5" width="20.42578125" bestFit="1" customWidth="1"/>
    <col min="6" max="6" width="10.7109375" bestFit="1" customWidth="1"/>
    <col min="7" max="7" width="9.7109375" bestFit="1" customWidth="1"/>
    <col min="8" max="8" width="15.5703125" bestFit="1" customWidth="1"/>
    <col min="9" max="9" width="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0" bestFit="1" customWidth="1"/>
    <col min="18" max="19" width="10.42578125" style="20" bestFit="1" customWidth="1"/>
    <col min="20" max="20" width="11" style="20" bestFit="1" customWidth="1"/>
    <col min="21" max="21" width="8" style="20" bestFit="1" customWidth="1"/>
    <col min="22" max="22" width="7" style="20" bestFit="1" customWidth="1"/>
    <col min="23" max="23" width="8" style="20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57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58</v>
      </c>
      <c r="P1" s="17" t="s">
        <v>59</v>
      </c>
      <c r="Q1" s="20" t="s">
        <v>20</v>
      </c>
      <c r="R1" s="20" t="s">
        <v>60</v>
      </c>
      <c r="S1" s="20" t="s">
        <v>21</v>
      </c>
      <c r="T1" s="20" t="s">
        <v>22</v>
      </c>
      <c r="U1" s="20" t="s">
        <v>23</v>
      </c>
      <c r="V1" s="20" t="s">
        <v>24</v>
      </c>
      <c r="W1" s="20" t="s">
        <v>25</v>
      </c>
      <c r="X1" s="18" t="s">
        <v>61</v>
      </c>
      <c r="Y1" s="18" t="s">
        <v>62</v>
      </c>
    </row>
    <row r="2" spans="1:25" x14ac:dyDescent="0.25">
      <c r="A2">
        <v>229397</v>
      </c>
      <c r="B2" s="14">
        <v>44211</v>
      </c>
      <c r="C2">
        <v>3553149</v>
      </c>
      <c r="D2" t="s">
        <v>63</v>
      </c>
      <c r="E2" t="s">
        <v>64</v>
      </c>
      <c r="F2" s="14">
        <v>44209</v>
      </c>
      <c r="G2" t="s">
        <v>33</v>
      </c>
      <c r="H2" t="s">
        <v>28</v>
      </c>
      <c r="I2" s="17"/>
      <c r="J2" t="s">
        <v>31</v>
      </c>
      <c r="K2">
        <v>4</v>
      </c>
      <c r="L2">
        <v>1042</v>
      </c>
      <c r="M2">
        <v>1400</v>
      </c>
      <c r="N2">
        <v>1400</v>
      </c>
      <c r="O2" s="17"/>
      <c r="P2" s="17"/>
      <c r="Q2" s="20">
        <v>1750</v>
      </c>
      <c r="R2" s="20">
        <v>0</v>
      </c>
      <c r="S2" s="20">
        <v>10</v>
      </c>
      <c r="T2" s="20">
        <v>360.5</v>
      </c>
      <c r="U2" s="20">
        <v>2120.5</v>
      </c>
      <c r="V2" s="20">
        <v>318.08</v>
      </c>
      <c r="W2" s="20">
        <v>2438.58</v>
      </c>
    </row>
    <row r="3" spans="1:25" x14ac:dyDescent="0.25">
      <c r="A3">
        <v>229643</v>
      </c>
      <c r="B3" s="14">
        <v>44215</v>
      </c>
      <c r="C3">
        <v>3503878</v>
      </c>
      <c r="D3" t="s">
        <v>52</v>
      </c>
      <c r="E3" t="s">
        <v>53</v>
      </c>
      <c r="F3" s="14">
        <v>44209</v>
      </c>
      <c r="G3" t="s">
        <v>39</v>
      </c>
      <c r="H3" t="s">
        <v>36</v>
      </c>
      <c r="I3" s="17"/>
      <c r="J3" t="s">
        <v>31</v>
      </c>
      <c r="K3">
        <v>14</v>
      </c>
      <c r="L3">
        <v>392</v>
      </c>
      <c r="M3">
        <v>263</v>
      </c>
      <c r="N3">
        <v>392</v>
      </c>
      <c r="O3" s="17"/>
      <c r="P3" s="17"/>
      <c r="Q3" s="20">
        <v>862.4</v>
      </c>
      <c r="R3" s="20">
        <v>0</v>
      </c>
      <c r="S3" s="20">
        <v>10</v>
      </c>
      <c r="T3" s="20">
        <v>177.65</v>
      </c>
      <c r="U3" s="20">
        <v>1050.05</v>
      </c>
      <c r="V3" s="20">
        <v>157.51</v>
      </c>
      <c r="W3" s="20">
        <v>1207.56</v>
      </c>
    </row>
    <row r="4" spans="1:25" ht="15.75" thickBot="1" x14ac:dyDescent="0.3">
      <c r="A4" s="17"/>
      <c r="B4" s="17"/>
      <c r="I4" s="17"/>
      <c r="K4" s="15">
        <f t="shared" ref="K4:W4" si="0">SUM(K2:K3)</f>
        <v>18</v>
      </c>
      <c r="L4" s="15">
        <f t="shared" si="0"/>
        <v>1434</v>
      </c>
      <c r="M4" s="15">
        <f t="shared" si="0"/>
        <v>1663</v>
      </c>
      <c r="N4" s="15">
        <f t="shared" si="0"/>
        <v>1792</v>
      </c>
      <c r="O4" s="15"/>
      <c r="P4" s="15"/>
      <c r="Q4" s="16">
        <f t="shared" si="0"/>
        <v>2612.4</v>
      </c>
      <c r="R4" s="16">
        <f t="shared" si="0"/>
        <v>0</v>
      </c>
      <c r="S4" s="16">
        <f t="shared" si="0"/>
        <v>20</v>
      </c>
      <c r="T4" s="16">
        <f t="shared" si="0"/>
        <v>538.15</v>
      </c>
      <c r="U4" s="16">
        <f t="shared" si="0"/>
        <v>3170.55</v>
      </c>
      <c r="V4" s="16">
        <f t="shared" si="0"/>
        <v>475.59</v>
      </c>
      <c r="W4" s="16">
        <f t="shared" si="0"/>
        <v>3646.14</v>
      </c>
    </row>
    <row r="5" spans="1:25" x14ac:dyDescent="0.25">
      <c r="O5" s="17"/>
      <c r="P5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J1" workbookViewId="0">
      <selection activeCell="T7" sqref="T7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5" width="9.85546875" bestFit="1" customWidth="1"/>
    <col min="6" max="6" width="10.7109375" bestFit="1" customWidth="1"/>
    <col min="7" max="7" width="11.7109375" bestFit="1" customWidth="1"/>
    <col min="8" max="8" width="15.5703125" bestFit="1" customWidth="1"/>
    <col min="9" max="9" width="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0" bestFit="1" customWidth="1"/>
    <col min="18" max="19" width="10.42578125" style="20" bestFit="1" customWidth="1"/>
    <col min="20" max="20" width="11" style="20" bestFit="1" customWidth="1"/>
    <col min="21" max="21" width="8" style="20" bestFit="1" customWidth="1"/>
    <col min="22" max="22" width="7" style="20" bestFit="1" customWidth="1"/>
    <col min="23" max="23" width="8" style="20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57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58</v>
      </c>
      <c r="P1" s="17" t="s">
        <v>59</v>
      </c>
      <c r="Q1" s="20" t="s">
        <v>20</v>
      </c>
      <c r="R1" s="20" t="s">
        <v>60</v>
      </c>
      <c r="S1" s="20" t="s">
        <v>21</v>
      </c>
      <c r="T1" s="20" t="s">
        <v>22</v>
      </c>
      <c r="U1" s="20" t="s">
        <v>23</v>
      </c>
      <c r="V1" s="20" t="s">
        <v>24</v>
      </c>
      <c r="W1" s="20" t="s">
        <v>25</v>
      </c>
      <c r="X1" s="18" t="s">
        <v>61</v>
      </c>
      <c r="Y1" s="18" t="s">
        <v>62</v>
      </c>
    </row>
    <row r="2" spans="1:25" x14ac:dyDescent="0.25">
      <c r="A2">
        <v>230157</v>
      </c>
      <c r="B2" s="14">
        <v>44220</v>
      </c>
      <c r="C2">
        <v>3481939</v>
      </c>
      <c r="D2" t="s">
        <v>40</v>
      </c>
      <c r="E2" t="s">
        <v>40</v>
      </c>
      <c r="F2" s="14">
        <v>44210</v>
      </c>
      <c r="G2" t="s">
        <v>36</v>
      </c>
      <c r="H2" t="s">
        <v>28</v>
      </c>
      <c r="I2" s="17"/>
      <c r="J2" t="s">
        <v>31</v>
      </c>
      <c r="K2">
        <v>25</v>
      </c>
      <c r="L2">
        <v>450</v>
      </c>
      <c r="M2">
        <v>694</v>
      </c>
      <c r="N2">
        <v>694</v>
      </c>
      <c r="O2" s="17"/>
      <c r="P2" s="17"/>
      <c r="Q2" s="20">
        <v>1388</v>
      </c>
      <c r="R2" s="20">
        <v>0</v>
      </c>
      <c r="S2" s="20">
        <v>10</v>
      </c>
      <c r="T2" s="20">
        <v>285.93</v>
      </c>
      <c r="U2" s="20">
        <v>1683.93</v>
      </c>
      <c r="V2" s="20">
        <v>252.59</v>
      </c>
      <c r="W2" s="20">
        <v>1936.52</v>
      </c>
    </row>
    <row r="3" spans="1:25" x14ac:dyDescent="0.25">
      <c r="A3">
        <v>229160</v>
      </c>
      <c r="B3" s="14">
        <v>44208</v>
      </c>
      <c r="C3">
        <v>3481940</v>
      </c>
      <c r="D3" t="s">
        <v>40</v>
      </c>
      <c r="E3" t="s">
        <v>54</v>
      </c>
      <c r="F3" s="14">
        <v>44201</v>
      </c>
      <c r="G3" t="s">
        <v>36</v>
      </c>
      <c r="H3" t="s">
        <v>28</v>
      </c>
      <c r="I3" s="17"/>
      <c r="J3" t="s">
        <v>31</v>
      </c>
      <c r="K3">
        <v>16</v>
      </c>
      <c r="L3">
        <v>321</v>
      </c>
      <c r="M3">
        <v>418</v>
      </c>
      <c r="N3">
        <v>418</v>
      </c>
      <c r="O3" s="17"/>
      <c r="P3" s="17"/>
      <c r="Q3" s="20">
        <v>836</v>
      </c>
      <c r="R3" s="20">
        <v>0</v>
      </c>
      <c r="S3" s="20">
        <v>10</v>
      </c>
      <c r="T3" s="20">
        <v>158.84</v>
      </c>
      <c r="U3" s="20">
        <v>1004.84</v>
      </c>
      <c r="V3" s="20">
        <v>150.72999999999999</v>
      </c>
      <c r="W3" s="20">
        <v>1155.57</v>
      </c>
    </row>
    <row r="4" spans="1:25" ht="15.75" thickBot="1" x14ac:dyDescent="0.3">
      <c r="A4" s="17"/>
      <c r="B4" s="17"/>
      <c r="I4" s="17"/>
      <c r="K4" s="15">
        <f t="shared" ref="K4:V4" si="0">SUM(K2:K3)</f>
        <v>41</v>
      </c>
      <c r="L4" s="15">
        <f t="shared" si="0"/>
        <v>771</v>
      </c>
      <c r="M4" s="15">
        <f t="shared" si="0"/>
        <v>1112</v>
      </c>
      <c r="N4" s="15">
        <f t="shared" si="0"/>
        <v>1112</v>
      </c>
      <c r="O4" s="15"/>
      <c r="P4" s="15"/>
      <c r="Q4" s="16">
        <f t="shared" si="0"/>
        <v>2224</v>
      </c>
      <c r="R4" s="16">
        <v>0</v>
      </c>
      <c r="S4" s="16">
        <f t="shared" si="0"/>
        <v>20</v>
      </c>
      <c r="T4" s="16">
        <f t="shared" si="0"/>
        <v>444.77</v>
      </c>
      <c r="U4" s="16">
        <f t="shared" si="0"/>
        <v>2688.77</v>
      </c>
      <c r="V4" s="16">
        <f t="shared" si="0"/>
        <v>403.32</v>
      </c>
      <c r="W4" s="16">
        <f>SUM(W2:W3)</f>
        <v>3092.09</v>
      </c>
    </row>
    <row r="5" spans="1:25" x14ac:dyDescent="0.25">
      <c r="O5" s="17"/>
      <c r="P5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E4" sqref="E4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3.5703125" bestFit="1" customWidth="1"/>
    <col min="5" max="5" width="18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0" bestFit="1" customWidth="1"/>
    <col min="18" max="19" width="10.42578125" style="20" bestFit="1" customWidth="1"/>
    <col min="20" max="20" width="11" style="20" bestFit="1" customWidth="1"/>
    <col min="21" max="21" width="9.42578125" style="20" bestFit="1" customWidth="1"/>
    <col min="22" max="22" width="8" style="20" bestFit="1" customWidth="1"/>
    <col min="23" max="23" width="9.42578125" style="20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57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58</v>
      </c>
      <c r="P1" s="17" t="s">
        <v>59</v>
      </c>
      <c r="Q1" s="20" t="s">
        <v>20</v>
      </c>
      <c r="R1" s="20" t="s">
        <v>60</v>
      </c>
      <c r="S1" s="20" t="s">
        <v>21</v>
      </c>
      <c r="T1" s="20" t="s">
        <v>22</v>
      </c>
      <c r="U1" s="20" t="s">
        <v>23</v>
      </c>
      <c r="V1" s="20" t="s">
        <v>24</v>
      </c>
      <c r="W1" s="20" t="s">
        <v>25</v>
      </c>
      <c r="X1" s="18" t="s">
        <v>61</v>
      </c>
      <c r="Y1" s="18" t="s">
        <v>62</v>
      </c>
    </row>
    <row r="2" spans="1:25" x14ac:dyDescent="0.25">
      <c r="A2">
        <v>230427</v>
      </c>
      <c r="B2" s="14">
        <v>44221</v>
      </c>
      <c r="C2">
        <v>3481937</v>
      </c>
      <c r="D2" t="s">
        <v>65</v>
      </c>
      <c r="E2" t="s">
        <v>40</v>
      </c>
      <c r="F2" s="14">
        <v>44218</v>
      </c>
      <c r="G2" s="19"/>
      <c r="H2" t="s">
        <v>36</v>
      </c>
      <c r="I2" t="s">
        <v>28</v>
      </c>
      <c r="J2" t="s">
        <v>31</v>
      </c>
      <c r="K2">
        <v>23</v>
      </c>
      <c r="L2">
        <v>466</v>
      </c>
      <c r="M2">
        <v>690</v>
      </c>
      <c r="N2">
        <v>690</v>
      </c>
      <c r="O2" s="17"/>
      <c r="P2" s="17"/>
      <c r="Q2" s="20">
        <v>1380</v>
      </c>
      <c r="R2" s="20">
        <v>0</v>
      </c>
      <c r="S2" s="20">
        <v>10</v>
      </c>
      <c r="T2" s="20">
        <v>284.27999999999997</v>
      </c>
      <c r="U2" s="20">
        <v>1674.28</v>
      </c>
      <c r="V2" s="20">
        <v>251.14</v>
      </c>
      <c r="W2" s="20">
        <v>1925.42</v>
      </c>
    </row>
    <row r="3" spans="1:25" x14ac:dyDescent="0.25">
      <c r="A3">
        <v>230427</v>
      </c>
      <c r="B3" s="14">
        <v>44221</v>
      </c>
      <c r="C3">
        <v>3219518</v>
      </c>
      <c r="D3" t="s">
        <v>55</v>
      </c>
      <c r="E3" t="s">
        <v>65</v>
      </c>
      <c r="F3" s="14">
        <v>44221</v>
      </c>
      <c r="G3" s="19"/>
      <c r="H3" t="s">
        <v>35</v>
      </c>
      <c r="I3" t="s">
        <v>36</v>
      </c>
      <c r="J3" t="s">
        <v>31</v>
      </c>
      <c r="K3">
        <v>22</v>
      </c>
      <c r="L3">
        <v>634</v>
      </c>
      <c r="M3">
        <v>538</v>
      </c>
      <c r="N3">
        <v>634</v>
      </c>
      <c r="O3" s="17"/>
      <c r="P3" s="17"/>
      <c r="Q3" s="20">
        <v>1236.3</v>
      </c>
      <c r="R3" s="20">
        <v>0</v>
      </c>
      <c r="S3" s="20">
        <v>10</v>
      </c>
      <c r="T3" s="20">
        <v>254.68</v>
      </c>
      <c r="U3" s="20">
        <v>1500.98</v>
      </c>
      <c r="V3" s="20">
        <v>225.15</v>
      </c>
      <c r="W3" s="20">
        <v>1726.13</v>
      </c>
    </row>
    <row r="4" spans="1:25" x14ac:dyDescent="0.25">
      <c r="A4">
        <v>229896</v>
      </c>
      <c r="B4" s="14">
        <v>44218</v>
      </c>
      <c r="C4">
        <v>3479269</v>
      </c>
      <c r="D4" t="s">
        <v>66</v>
      </c>
      <c r="E4" t="s">
        <v>56</v>
      </c>
      <c r="F4" s="14">
        <v>44214</v>
      </c>
      <c r="G4" s="19"/>
      <c r="H4" t="s">
        <v>28</v>
      </c>
      <c r="I4" t="s">
        <v>33</v>
      </c>
      <c r="J4" t="s">
        <v>31</v>
      </c>
      <c r="K4">
        <v>1</v>
      </c>
      <c r="L4">
        <v>169</v>
      </c>
      <c r="M4">
        <v>88</v>
      </c>
      <c r="N4">
        <v>169</v>
      </c>
      <c r="O4" s="17"/>
      <c r="P4" s="17"/>
      <c r="Q4" s="20">
        <v>211.25</v>
      </c>
      <c r="R4" s="20">
        <v>0</v>
      </c>
      <c r="S4" s="20">
        <v>10</v>
      </c>
      <c r="T4" s="20">
        <v>43.52</v>
      </c>
      <c r="U4" s="20">
        <v>264.77</v>
      </c>
      <c r="V4" s="20">
        <v>39.72</v>
      </c>
      <c r="W4" s="20">
        <v>304.49</v>
      </c>
    </row>
    <row r="5" spans="1:25" x14ac:dyDescent="0.25">
      <c r="A5">
        <v>229896</v>
      </c>
      <c r="B5" s="14">
        <v>44218</v>
      </c>
      <c r="C5">
        <v>3479251</v>
      </c>
      <c r="D5" s="17" t="s">
        <v>66</v>
      </c>
      <c r="E5" t="s">
        <v>65</v>
      </c>
      <c r="F5" s="14">
        <v>44214</v>
      </c>
      <c r="G5" s="19"/>
      <c r="H5" t="s">
        <v>28</v>
      </c>
      <c r="I5" t="s">
        <v>36</v>
      </c>
      <c r="J5" t="s">
        <v>31</v>
      </c>
      <c r="K5">
        <v>4</v>
      </c>
      <c r="L5">
        <v>70</v>
      </c>
      <c r="M5">
        <v>22</v>
      </c>
      <c r="N5">
        <v>70</v>
      </c>
      <c r="O5" s="17"/>
      <c r="P5" s="17"/>
      <c r="Q5" s="20">
        <v>165</v>
      </c>
      <c r="R5" s="20">
        <v>0</v>
      </c>
      <c r="S5" s="20">
        <v>10</v>
      </c>
      <c r="T5" s="20">
        <v>33.99</v>
      </c>
      <c r="U5" s="20">
        <v>208.99</v>
      </c>
      <c r="V5" s="20">
        <v>31.35</v>
      </c>
      <c r="W5" s="20">
        <v>240.34</v>
      </c>
    </row>
    <row r="6" spans="1:25" x14ac:dyDescent="0.25">
      <c r="A6">
        <v>229896</v>
      </c>
      <c r="B6" s="14">
        <v>44218</v>
      </c>
      <c r="C6">
        <v>3479268</v>
      </c>
      <c r="D6" s="17" t="s">
        <v>66</v>
      </c>
      <c r="E6" s="17" t="s">
        <v>65</v>
      </c>
      <c r="F6" s="14">
        <v>44214</v>
      </c>
      <c r="G6" s="19"/>
      <c r="H6" t="s">
        <v>28</v>
      </c>
      <c r="I6" t="s">
        <v>36</v>
      </c>
      <c r="J6" t="s">
        <v>31</v>
      </c>
      <c r="K6">
        <v>2</v>
      </c>
      <c r="L6">
        <v>687</v>
      </c>
      <c r="M6">
        <v>680</v>
      </c>
      <c r="N6">
        <v>687</v>
      </c>
      <c r="O6" s="17"/>
      <c r="P6" s="17"/>
      <c r="Q6" s="20">
        <v>1374</v>
      </c>
      <c r="R6" s="20">
        <v>0</v>
      </c>
      <c r="S6" s="20">
        <v>10</v>
      </c>
      <c r="T6" s="20">
        <v>283.04000000000002</v>
      </c>
      <c r="U6" s="20">
        <v>1667.04</v>
      </c>
      <c r="V6" s="20">
        <v>250.06</v>
      </c>
      <c r="W6" s="20">
        <v>1917.1</v>
      </c>
    </row>
    <row r="7" spans="1:25" ht="15.75" thickBot="1" x14ac:dyDescent="0.3">
      <c r="A7" s="17"/>
      <c r="B7" s="17"/>
      <c r="G7" s="17"/>
      <c r="K7" s="15">
        <f t="shared" ref="K7:V7" si="0">SUM(K2:K6)</f>
        <v>52</v>
      </c>
      <c r="L7" s="15">
        <f t="shared" si="0"/>
        <v>2026</v>
      </c>
      <c r="M7" s="15">
        <f t="shared" si="0"/>
        <v>2018</v>
      </c>
      <c r="N7" s="15">
        <f t="shared" si="0"/>
        <v>2250</v>
      </c>
      <c r="O7" s="15"/>
      <c r="P7" s="15"/>
      <c r="Q7" s="16">
        <f t="shared" si="0"/>
        <v>4366.55</v>
      </c>
      <c r="R7" s="16">
        <f t="shared" si="0"/>
        <v>0</v>
      </c>
      <c r="S7" s="16">
        <f t="shared" si="0"/>
        <v>50</v>
      </c>
      <c r="T7" s="16">
        <f t="shared" si="0"/>
        <v>899.51</v>
      </c>
      <c r="U7" s="21">
        <f t="shared" si="0"/>
        <v>5316.06</v>
      </c>
      <c r="V7" s="21">
        <f t="shared" si="0"/>
        <v>797.42000000000007</v>
      </c>
      <c r="W7" s="21">
        <f>SUM(W2:W6)</f>
        <v>6113.48</v>
      </c>
    </row>
    <row r="8" spans="1:25" x14ac:dyDescent="0.25">
      <c r="G8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2021-02-02T14:12:27Z</dcterms:modified>
</cp:coreProperties>
</file>