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K6" i="4" l="1"/>
  <c r="L6" i="4"/>
  <c r="M6" i="4"/>
  <c r="N6" i="4"/>
  <c r="Q6" i="4"/>
  <c r="S6" i="4"/>
  <c r="T6" i="4"/>
  <c r="U6" i="4"/>
  <c r="V6" i="4"/>
  <c r="W6" i="4"/>
  <c r="B7" i="5" s="1"/>
  <c r="K5" i="3"/>
  <c r="L5" i="3"/>
  <c r="M5" i="3"/>
  <c r="N5" i="3"/>
  <c r="Q5" i="3"/>
  <c r="S5" i="3"/>
  <c r="T5" i="3"/>
  <c r="U5" i="3"/>
  <c r="V5" i="3"/>
  <c r="W5" i="3"/>
  <c r="B6" i="5" s="1"/>
  <c r="K5" i="2"/>
  <c r="L5" i="2"/>
  <c r="M5" i="2"/>
  <c r="N5" i="2"/>
  <c r="Q5" i="2"/>
  <c r="S5" i="2"/>
  <c r="T5" i="2"/>
  <c r="U5" i="2"/>
  <c r="V5" i="2"/>
  <c r="W5" i="2"/>
  <c r="B5" i="5" s="1"/>
  <c r="L24" i="1"/>
  <c r="M24" i="1"/>
  <c r="N24" i="1"/>
  <c r="Q24" i="1"/>
  <c r="S24" i="1"/>
  <c r="T24" i="1"/>
  <c r="U24" i="1"/>
  <c r="V24" i="1"/>
  <c r="W24" i="1"/>
  <c r="B3" i="5" s="1"/>
  <c r="K24" i="1"/>
  <c r="B9" i="5" l="1"/>
  <c r="B12" i="5" s="1"/>
</calcChain>
</file>

<file path=xl/sharedStrings.xml><?xml version="1.0" encoding="utf-8"?>
<sst xmlns="http://schemas.openxmlformats.org/spreadsheetml/2006/main" count="270" uniqueCount="62">
  <si>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</si>
  <si>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</si>
  <si>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</si>
  <si>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</si>
  <si>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</si>
  <si>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</si>
  <si>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</si>
  <si>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</si>
  <si>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</si>
  <si>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</si>
  <si>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</si>
  <si>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</si>
  <si>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</si>
  <si>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</si>
  <si>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</si>
  <si>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</si>
  <si>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</si>
  <si>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</si>
  <si>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</si>
  <si>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</si>
  <si>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</si>
  <si>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</si>
  <si>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</si>
  <si>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</si>
  <si>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</si>
  <si>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</si>
  <si>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</si>
  <si>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</si>
  <si>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</si>
  <si>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SOLUTIONS JHB</t>
  </si>
  <si>
    <t>CAPE TOWN</t>
  </si>
  <si>
    <t>Road Freight</t>
  </si>
  <si>
    <t>WORCESTER SHOPFITTERS</t>
  </si>
  <si>
    <t>BLOEMFONTEIN</t>
  </si>
  <si>
    <t>PORT ELIZABETH</t>
  </si>
  <si>
    <t>DURBAN</t>
  </si>
  <si>
    <t>ATM SOLUTIONS DBN</t>
  </si>
  <si>
    <t>PRETORIA</t>
  </si>
  <si>
    <t>PRIONTEX</t>
  </si>
  <si>
    <t>JANUARY 2020</t>
  </si>
  <si>
    <t>ATM SOLUTIONS BLOEM</t>
  </si>
  <si>
    <t>JASON PETERS</t>
  </si>
  <si>
    <t>EAST LONDON</t>
  </si>
  <si>
    <t>NATPRO SPICENET DBN</t>
  </si>
  <si>
    <t>NATIONAL BLANDS JHB</t>
  </si>
  <si>
    <t>INTECO CONNECT.PTA</t>
  </si>
  <si>
    <t>UNIT 3 CENTURION MILNERTON</t>
  </si>
  <si>
    <t>PodDate</t>
  </si>
  <si>
    <t>KgCharge</t>
  </si>
  <si>
    <t>MinCharge</t>
  </si>
  <si>
    <t>RegCharge</t>
  </si>
  <si>
    <t>Cr AMNT</t>
  </si>
  <si>
    <t>Dr AMNT</t>
  </si>
  <si>
    <t>ATM SOLUTIONS BFN</t>
  </si>
  <si>
    <t>ATM SOLUTIONS PE</t>
  </si>
  <si>
    <t>ATM SOULTIONS JHB</t>
  </si>
  <si>
    <t>ATM SOLUTIONS CPT</t>
  </si>
  <si>
    <t>INTETO CONNECT PTA</t>
  </si>
  <si>
    <t>INTETO CONNECT MILNERTON</t>
  </si>
  <si>
    <t>PRIONTEX CAPE</t>
  </si>
  <si>
    <t xml:space="preserve">PRIONTEX </t>
  </si>
  <si>
    <t xml:space="preserve">PRIONTEX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</si>
</sst>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43" fontId="2" fillId="0" borderId="2" xfId="1" applyFont="1" applyBorder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3" sqref="E13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39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WaybillsMAA001!W24</f>
        <v>36282.43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WaybillsMFJ001!W5</f>
        <v>3547.5299999999997</v>
      </c>
    </row>
    <row r="6" spans="1:2" x14ac:dyDescent="0.25">
      <c r="A6" s="4" t="s">
        <v>2</v>
      </c>
      <c r="B6" s="11">
        <f>WaybillsMAP001!W5</f>
        <v>3927.01</v>
      </c>
    </row>
    <row r="7" spans="1:2" x14ac:dyDescent="0.25">
      <c r="A7" s="4" t="s">
        <v>3</v>
      </c>
      <c r="B7" s="11">
        <f>WaybillsMAP002!W6</f>
        <v>3855.2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47612.17</v>
      </c>
    </row>
    <row r="12" spans="1:2" x14ac:dyDescent="0.25">
      <c r="A12" s="1" t="s">
        <v>8</v>
      </c>
      <c r="B12" s="6">
        <f>B9</f>
        <v>47612.17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E20" sqref="E20"/>
    </sheetView>
  </sheetViews>
  <sheetFormatPr defaultColWidth="9.7109375" defaultRowHeight="15" x14ac:dyDescent="0.25"/>
  <cols>
    <col min="1" max="1" width="7" bestFit="1" customWidth="1"/>
    <col min="2" max="2" width="10.7109375" bestFit="1" customWidth="1"/>
    <col min="3" max="3" width="10.42578125" bestFit="1" customWidth="1"/>
    <col min="4" max="4" width="24.140625" bestFit="1" customWidth="1"/>
    <col min="5" max="5" width="22.42578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7" bestFit="1" customWidth="1"/>
    <col min="12" max="12" width="9.42578125" bestFit="1" customWidth="1"/>
    <col min="13" max="14" width="10.4257812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10.42578125" bestFit="1" customWidth="1"/>
    <col min="22" max="22" width="9.42578125" bestFit="1" customWidth="1"/>
    <col min="23" max="23" width="10.42578125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47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48</v>
      </c>
      <c r="P1" s="17" t="s">
        <v>49</v>
      </c>
      <c r="Q1" s="17" t="s">
        <v>20</v>
      </c>
      <c r="R1" s="17" t="s">
        <v>50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51</v>
      </c>
      <c r="Y1" s="18" t="s">
        <v>52</v>
      </c>
    </row>
    <row r="2" spans="1:25" x14ac:dyDescent="0.25">
      <c r="A2">
        <v>207275</v>
      </c>
      <c r="B2" s="14">
        <v>43855</v>
      </c>
      <c r="C2">
        <v>3449782</v>
      </c>
      <c r="D2" t="s">
        <v>36</v>
      </c>
      <c r="E2" t="s">
        <v>29</v>
      </c>
      <c r="F2" s="14">
        <v>43853</v>
      </c>
      <c r="G2" s="25"/>
      <c r="H2" t="s">
        <v>35</v>
      </c>
      <c r="I2" t="s">
        <v>28</v>
      </c>
      <c r="J2" t="s">
        <v>31</v>
      </c>
      <c r="K2">
        <v>2</v>
      </c>
      <c r="L2">
        <v>216</v>
      </c>
      <c r="M2">
        <v>1250</v>
      </c>
      <c r="N2">
        <v>1250</v>
      </c>
      <c r="O2" s="23"/>
      <c r="P2" s="23"/>
      <c r="Q2">
        <v>1562.5</v>
      </c>
      <c r="R2" s="23"/>
      <c r="S2">
        <v>10</v>
      </c>
      <c r="T2">
        <v>389.06</v>
      </c>
      <c r="U2">
        <v>1961.56</v>
      </c>
      <c r="V2">
        <v>294.23</v>
      </c>
      <c r="W2">
        <v>2255.79</v>
      </c>
    </row>
    <row r="3" spans="1:25" x14ac:dyDescent="0.25">
      <c r="A3">
        <v>207275</v>
      </c>
      <c r="B3" s="14">
        <v>43855</v>
      </c>
      <c r="C3">
        <v>3452227</v>
      </c>
      <c r="D3" t="s">
        <v>54</v>
      </c>
      <c r="E3" t="s">
        <v>55</v>
      </c>
      <c r="F3" s="14">
        <v>43852</v>
      </c>
      <c r="G3" s="25"/>
      <c r="H3" t="s">
        <v>34</v>
      </c>
      <c r="I3" t="s">
        <v>28</v>
      </c>
      <c r="J3" t="s">
        <v>31</v>
      </c>
      <c r="K3">
        <v>4</v>
      </c>
      <c r="L3">
        <v>1436</v>
      </c>
      <c r="M3">
        <v>3792</v>
      </c>
      <c r="N3">
        <v>3792</v>
      </c>
      <c r="O3" s="23"/>
      <c r="P3" s="23"/>
      <c r="Q3">
        <v>8342.4</v>
      </c>
      <c r="R3" s="23"/>
      <c r="S3">
        <v>10</v>
      </c>
      <c r="T3">
        <v>2077.2600000000002</v>
      </c>
      <c r="U3">
        <v>10429.66</v>
      </c>
      <c r="V3">
        <v>1564.45</v>
      </c>
      <c r="W3">
        <v>11994.11</v>
      </c>
    </row>
    <row r="4" spans="1:25" x14ac:dyDescent="0.25">
      <c r="A4">
        <v>207275</v>
      </c>
      <c r="B4" s="14">
        <v>43855</v>
      </c>
      <c r="C4">
        <v>3382707</v>
      </c>
      <c r="D4" s="23" t="s">
        <v>29</v>
      </c>
      <c r="E4" t="s">
        <v>56</v>
      </c>
      <c r="F4" s="14">
        <v>43840</v>
      </c>
      <c r="G4" s="25"/>
      <c r="H4" t="s">
        <v>28</v>
      </c>
      <c r="I4" t="s">
        <v>30</v>
      </c>
      <c r="J4" t="s">
        <v>31</v>
      </c>
      <c r="K4">
        <v>3</v>
      </c>
      <c r="L4">
        <v>890</v>
      </c>
      <c r="M4">
        <v>550</v>
      </c>
      <c r="N4">
        <v>890</v>
      </c>
      <c r="O4" s="23"/>
      <c r="P4" s="23"/>
      <c r="Q4">
        <v>1780</v>
      </c>
      <c r="R4" s="23"/>
      <c r="S4">
        <v>10</v>
      </c>
      <c r="T4">
        <v>443.22</v>
      </c>
      <c r="U4">
        <v>2233.2199999999998</v>
      </c>
      <c r="V4">
        <v>334.98</v>
      </c>
      <c r="W4">
        <v>2568.1999999999998</v>
      </c>
    </row>
    <row r="5" spans="1:25" x14ac:dyDescent="0.25">
      <c r="A5">
        <v>206752</v>
      </c>
      <c r="B5" s="14">
        <v>43854</v>
      </c>
      <c r="C5">
        <v>3382710</v>
      </c>
      <c r="D5" t="s">
        <v>29</v>
      </c>
      <c r="E5" t="s">
        <v>53</v>
      </c>
      <c r="F5" s="14">
        <v>43847</v>
      </c>
      <c r="G5" s="25"/>
      <c r="H5" t="s">
        <v>28</v>
      </c>
      <c r="I5" t="s">
        <v>33</v>
      </c>
      <c r="J5" t="s">
        <v>31</v>
      </c>
      <c r="K5">
        <v>1</v>
      </c>
      <c r="L5">
        <v>45</v>
      </c>
      <c r="M5">
        <v>75</v>
      </c>
      <c r="N5">
        <v>75</v>
      </c>
      <c r="O5" s="23"/>
      <c r="P5" s="23"/>
      <c r="Q5">
        <v>165</v>
      </c>
      <c r="R5" s="23"/>
      <c r="S5">
        <v>10</v>
      </c>
      <c r="T5">
        <v>41.09</v>
      </c>
      <c r="U5">
        <v>216.09</v>
      </c>
      <c r="V5">
        <v>32.409999999999997</v>
      </c>
      <c r="W5">
        <v>248.5</v>
      </c>
    </row>
    <row r="6" spans="1:25" x14ac:dyDescent="0.25">
      <c r="A6">
        <v>207275</v>
      </c>
      <c r="B6" s="14">
        <v>43855</v>
      </c>
      <c r="C6">
        <v>3382713</v>
      </c>
      <c r="D6" t="s">
        <v>29</v>
      </c>
      <c r="E6" s="23" t="s">
        <v>53</v>
      </c>
      <c r="F6" s="14">
        <v>43853</v>
      </c>
      <c r="G6" s="25"/>
      <c r="H6" t="s">
        <v>28</v>
      </c>
      <c r="I6" t="s">
        <v>33</v>
      </c>
      <c r="J6" t="s">
        <v>31</v>
      </c>
      <c r="K6">
        <v>2</v>
      </c>
      <c r="L6">
        <v>6</v>
      </c>
      <c r="M6">
        <v>8</v>
      </c>
      <c r="N6">
        <v>8</v>
      </c>
      <c r="O6" s="23"/>
      <c r="P6" s="23"/>
      <c r="Q6">
        <v>165</v>
      </c>
      <c r="R6" s="23"/>
      <c r="S6">
        <v>10</v>
      </c>
      <c r="T6">
        <v>41.09</v>
      </c>
      <c r="U6">
        <v>216.09</v>
      </c>
      <c r="V6">
        <v>32.409999999999997</v>
      </c>
      <c r="W6">
        <v>248.5</v>
      </c>
    </row>
    <row r="7" spans="1:25" x14ac:dyDescent="0.25">
      <c r="A7">
        <v>205966</v>
      </c>
      <c r="B7" s="14">
        <v>43840</v>
      </c>
      <c r="C7">
        <v>3368344</v>
      </c>
      <c r="D7" t="s">
        <v>53</v>
      </c>
      <c r="E7" t="s">
        <v>29</v>
      </c>
      <c r="F7" s="14">
        <v>43817</v>
      </c>
      <c r="G7" s="25"/>
      <c r="H7" t="s">
        <v>33</v>
      </c>
      <c r="I7" t="s">
        <v>28</v>
      </c>
      <c r="J7" t="s">
        <v>31</v>
      </c>
      <c r="K7">
        <v>1</v>
      </c>
      <c r="L7">
        <v>100</v>
      </c>
      <c r="M7">
        <v>455</v>
      </c>
      <c r="N7">
        <v>455</v>
      </c>
      <c r="O7" s="23"/>
      <c r="P7" s="23"/>
      <c r="Q7">
        <v>910</v>
      </c>
      <c r="R7" s="23"/>
      <c r="S7">
        <v>10</v>
      </c>
      <c r="T7">
        <v>224.77</v>
      </c>
      <c r="U7">
        <v>1144.77</v>
      </c>
      <c r="V7">
        <v>171.72</v>
      </c>
      <c r="W7">
        <v>1316.49</v>
      </c>
    </row>
    <row r="8" spans="1:25" x14ac:dyDescent="0.25">
      <c r="A8">
        <v>206752</v>
      </c>
      <c r="B8" s="14">
        <v>43854</v>
      </c>
      <c r="C8">
        <v>3362930</v>
      </c>
      <c r="D8" t="s">
        <v>41</v>
      </c>
      <c r="E8" s="23" t="s">
        <v>29</v>
      </c>
      <c r="F8" s="14">
        <v>43843</v>
      </c>
      <c r="G8" s="25"/>
      <c r="H8" t="s">
        <v>42</v>
      </c>
      <c r="I8" t="s">
        <v>28</v>
      </c>
      <c r="J8" t="s">
        <v>31</v>
      </c>
      <c r="K8">
        <v>1</v>
      </c>
      <c r="L8">
        <v>314</v>
      </c>
      <c r="M8">
        <v>192</v>
      </c>
      <c r="N8">
        <v>314</v>
      </c>
      <c r="O8" s="23"/>
      <c r="P8" s="23"/>
      <c r="Q8">
        <v>706.5</v>
      </c>
      <c r="R8" s="23"/>
      <c r="S8">
        <v>10</v>
      </c>
      <c r="T8">
        <v>175.92</v>
      </c>
      <c r="U8">
        <v>892.42</v>
      </c>
      <c r="V8">
        <v>133.86000000000001</v>
      </c>
      <c r="W8">
        <v>1026.28</v>
      </c>
    </row>
    <row r="9" spans="1:25" x14ac:dyDescent="0.25">
      <c r="A9">
        <v>206752</v>
      </c>
      <c r="B9" s="14">
        <v>43854</v>
      </c>
      <c r="C9">
        <v>3368359</v>
      </c>
      <c r="D9" s="23" t="s">
        <v>53</v>
      </c>
      <c r="E9" s="23" t="s">
        <v>29</v>
      </c>
      <c r="F9" s="14">
        <v>43819</v>
      </c>
      <c r="G9" s="25"/>
      <c r="H9" t="s">
        <v>33</v>
      </c>
      <c r="I9" t="s">
        <v>28</v>
      </c>
      <c r="J9" t="s">
        <v>31</v>
      </c>
      <c r="K9">
        <v>1</v>
      </c>
      <c r="L9">
        <v>108</v>
      </c>
      <c r="M9">
        <v>562</v>
      </c>
      <c r="N9">
        <v>562</v>
      </c>
      <c r="O9" s="23"/>
      <c r="P9" s="23"/>
      <c r="Q9">
        <v>1124</v>
      </c>
      <c r="R9" s="23"/>
      <c r="S9">
        <v>10</v>
      </c>
      <c r="T9">
        <v>277.63</v>
      </c>
      <c r="U9">
        <v>1411.63</v>
      </c>
      <c r="V9">
        <v>211.74</v>
      </c>
      <c r="W9">
        <v>1623.37</v>
      </c>
    </row>
    <row r="10" spans="1:25" x14ac:dyDescent="0.25">
      <c r="A10">
        <v>206292</v>
      </c>
      <c r="B10" s="14">
        <v>43847</v>
      </c>
      <c r="C10">
        <v>3382709</v>
      </c>
      <c r="D10" t="s">
        <v>29</v>
      </c>
      <c r="E10" t="s">
        <v>36</v>
      </c>
      <c r="F10" s="14">
        <v>43844</v>
      </c>
      <c r="G10" s="25"/>
      <c r="H10" t="s">
        <v>28</v>
      </c>
      <c r="I10" t="s">
        <v>35</v>
      </c>
      <c r="J10" t="s">
        <v>31</v>
      </c>
      <c r="K10">
        <v>1</v>
      </c>
      <c r="L10">
        <v>100</v>
      </c>
      <c r="M10">
        <v>75</v>
      </c>
      <c r="N10">
        <v>100</v>
      </c>
      <c r="O10" s="23"/>
      <c r="P10" s="23"/>
      <c r="Q10">
        <v>165</v>
      </c>
      <c r="R10" s="23"/>
      <c r="S10">
        <v>10</v>
      </c>
      <c r="T10">
        <v>41.09</v>
      </c>
      <c r="U10">
        <v>216.09</v>
      </c>
      <c r="V10">
        <v>32.409999999999997</v>
      </c>
      <c r="W10">
        <v>248.5</v>
      </c>
    </row>
    <row r="11" spans="1:25" x14ac:dyDescent="0.25">
      <c r="A11">
        <v>206752</v>
      </c>
      <c r="B11" s="14">
        <v>43854</v>
      </c>
      <c r="C11">
        <v>3368396</v>
      </c>
      <c r="D11" t="s">
        <v>53</v>
      </c>
      <c r="E11" t="s">
        <v>29</v>
      </c>
      <c r="F11" s="14">
        <v>43844</v>
      </c>
      <c r="G11" s="25"/>
      <c r="H11" t="s">
        <v>33</v>
      </c>
      <c r="I11" t="s">
        <v>28</v>
      </c>
      <c r="J11" t="s">
        <v>31</v>
      </c>
      <c r="K11">
        <v>6</v>
      </c>
      <c r="L11">
        <v>97</v>
      </c>
      <c r="M11">
        <v>71</v>
      </c>
      <c r="N11">
        <v>97</v>
      </c>
      <c r="O11" s="23"/>
      <c r="P11" s="23"/>
      <c r="Q11">
        <v>194</v>
      </c>
      <c r="R11" s="23"/>
      <c r="S11">
        <v>10</v>
      </c>
      <c r="T11">
        <v>48.31</v>
      </c>
      <c r="U11">
        <v>252.31</v>
      </c>
      <c r="V11">
        <v>37.85</v>
      </c>
      <c r="W11">
        <v>290.16000000000003</v>
      </c>
    </row>
    <row r="12" spans="1:25" x14ac:dyDescent="0.25">
      <c r="A12">
        <v>206292</v>
      </c>
      <c r="B12" s="14">
        <v>43847</v>
      </c>
      <c r="C12">
        <v>3382708</v>
      </c>
      <c r="D12" t="s">
        <v>29</v>
      </c>
      <c r="E12" t="s">
        <v>36</v>
      </c>
      <c r="F12" s="14">
        <v>43843</v>
      </c>
      <c r="G12" s="25"/>
      <c r="H12" t="s">
        <v>28</v>
      </c>
      <c r="I12" t="s">
        <v>35</v>
      </c>
      <c r="J12" t="s">
        <v>31</v>
      </c>
      <c r="K12">
        <v>10</v>
      </c>
      <c r="L12">
        <v>1435</v>
      </c>
      <c r="M12">
        <v>608</v>
      </c>
      <c r="N12">
        <v>1435</v>
      </c>
      <c r="O12" s="23"/>
      <c r="P12" s="23"/>
      <c r="Q12">
        <v>1793.75</v>
      </c>
      <c r="R12" s="23"/>
      <c r="S12">
        <v>10</v>
      </c>
      <c r="T12">
        <v>446.64</v>
      </c>
      <c r="U12">
        <v>2250.39</v>
      </c>
      <c r="V12">
        <v>337.56</v>
      </c>
      <c r="W12">
        <v>2587.9499999999998</v>
      </c>
    </row>
    <row r="13" spans="1:25" x14ac:dyDescent="0.25">
      <c r="A13">
        <v>206752</v>
      </c>
      <c r="B13" s="14">
        <v>43854</v>
      </c>
      <c r="C13">
        <v>3382711</v>
      </c>
      <c r="D13" s="23" t="s">
        <v>29</v>
      </c>
      <c r="E13" t="s">
        <v>54</v>
      </c>
      <c r="F13" s="14">
        <v>43847</v>
      </c>
      <c r="G13" s="25"/>
      <c r="H13" t="s">
        <v>28</v>
      </c>
      <c r="I13" t="s">
        <v>34</v>
      </c>
      <c r="J13" t="s">
        <v>31</v>
      </c>
      <c r="K13">
        <v>2</v>
      </c>
      <c r="L13">
        <v>250</v>
      </c>
      <c r="M13">
        <v>240</v>
      </c>
      <c r="N13">
        <v>250</v>
      </c>
      <c r="O13" s="23"/>
      <c r="P13" s="23"/>
      <c r="Q13">
        <v>550</v>
      </c>
      <c r="R13" s="23"/>
      <c r="S13">
        <v>10</v>
      </c>
      <c r="T13">
        <v>136.94999999999999</v>
      </c>
      <c r="U13">
        <v>696.95</v>
      </c>
      <c r="V13">
        <v>104.54</v>
      </c>
      <c r="W13">
        <v>801.49</v>
      </c>
    </row>
    <row r="14" spans="1:25" x14ac:dyDescent="0.25">
      <c r="A14">
        <v>207275</v>
      </c>
      <c r="B14" s="14">
        <v>43855</v>
      </c>
      <c r="C14">
        <v>3382712</v>
      </c>
      <c r="D14" s="23" t="s">
        <v>29</v>
      </c>
      <c r="E14" t="s">
        <v>56</v>
      </c>
      <c r="F14" s="14">
        <v>43851</v>
      </c>
      <c r="G14" s="25"/>
      <c r="H14" t="s">
        <v>28</v>
      </c>
      <c r="I14" t="s">
        <v>30</v>
      </c>
      <c r="J14" t="s">
        <v>31</v>
      </c>
      <c r="K14">
        <v>3</v>
      </c>
      <c r="L14">
        <v>542</v>
      </c>
      <c r="M14">
        <v>1052</v>
      </c>
      <c r="N14">
        <v>1052</v>
      </c>
      <c r="O14" s="23"/>
      <c r="P14" s="23"/>
      <c r="Q14">
        <v>2104</v>
      </c>
      <c r="R14" s="23"/>
      <c r="S14">
        <v>10</v>
      </c>
      <c r="T14">
        <v>523.9</v>
      </c>
      <c r="U14">
        <v>2637.9</v>
      </c>
      <c r="V14">
        <v>395.69</v>
      </c>
      <c r="W14">
        <v>3033.59</v>
      </c>
    </row>
    <row r="15" spans="1:25" x14ac:dyDescent="0.25">
      <c r="A15">
        <v>206752</v>
      </c>
      <c r="B15" s="14">
        <v>43854</v>
      </c>
      <c r="C15">
        <v>3368362</v>
      </c>
      <c r="D15" t="s">
        <v>53</v>
      </c>
      <c r="E15" t="s">
        <v>29</v>
      </c>
      <c r="F15" s="14">
        <v>43840</v>
      </c>
      <c r="G15" s="25"/>
      <c r="H15" t="s">
        <v>33</v>
      </c>
      <c r="I15" t="s">
        <v>28</v>
      </c>
      <c r="J15" t="s">
        <v>31</v>
      </c>
      <c r="K15">
        <v>1</v>
      </c>
      <c r="L15">
        <v>155</v>
      </c>
      <c r="M15">
        <v>253</v>
      </c>
      <c r="N15">
        <v>253</v>
      </c>
      <c r="O15" s="23"/>
      <c r="P15" s="23"/>
      <c r="Q15">
        <v>506</v>
      </c>
      <c r="R15" s="23"/>
      <c r="S15">
        <v>10</v>
      </c>
      <c r="T15">
        <v>125.99</v>
      </c>
      <c r="U15">
        <v>641.99</v>
      </c>
      <c r="V15">
        <v>96.3</v>
      </c>
      <c r="W15">
        <v>738.29</v>
      </c>
    </row>
    <row r="16" spans="1:25" x14ac:dyDescent="0.25">
      <c r="A16">
        <v>206752</v>
      </c>
      <c r="B16" s="14">
        <v>43854</v>
      </c>
      <c r="C16">
        <v>3349500</v>
      </c>
      <c r="D16" t="s">
        <v>36</v>
      </c>
      <c r="E16" s="23" t="s">
        <v>29</v>
      </c>
      <c r="F16" s="14">
        <v>43843</v>
      </c>
      <c r="G16" s="25"/>
      <c r="H16" t="s">
        <v>35</v>
      </c>
      <c r="I16" t="s">
        <v>28</v>
      </c>
      <c r="J16" t="s">
        <v>31</v>
      </c>
      <c r="K16">
        <v>3</v>
      </c>
      <c r="L16">
        <v>130</v>
      </c>
      <c r="M16">
        <v>129</v>
      </c>
      <c r="N16">
        <v>130</v>
      </c>
      <c r="O16" s="23"/>
      <c r="P16" s="23"/>
      <c r="Q16">
        <v>165</v>
      </c>
      <c r="R16" s="23"/>
      <c r="S16">
        <v>10</v>
      </c>
      <c r="T16">
        <v>41.09</v>
      </c>
      <c r="U16">
        <v>216.09</v>
      </c>
      <c r="V16">
        <v>32.409999999999997</v>
      </c>
      <c r="W16">
        <v>248.5</v>
      </c>
    </row>
    <row r="17" spans="1:23" x14ac:dyDescent="0.25">
      <c r="A17">
        <v>206109</v>
      </c>
      <c r="B17" s="14">
        <v>43845</v>
      </c>
      <c r="C17">
        <v>3382706</v>
      </c>
      <c r="D17" t="s">
        <v>29</v>
      </c>
      <c r="E17" t="s">
        <v>53</v>
      </c>
      <c r="F17" s="14">
        <v>43839</v>
      </c>
      <c r="G17" s="25"/>
      <c r="H17" t="s">
        <v>28</v>
      </c>
      <c r="I17" t="s">
        <v>33</v>
      </c>
      <c r="J17" t="s">
        <v>31</v>
      </c>
      <c r="K17">
        <v>4</v>
      </c>
      <c r="L17">
        <v>491</v>
      </c>
      <c r="M17">
        <v>171</v>
      </c>
      <c r="N17">
        <v>491</v>
      </c>
      <c r="O17" s="23"/>
      <c r="P17" s="23"/>
      <c r="Q17">
        <v>982</v>
      </c>
      <c r="R17" s="23"/>
      <c r="S17">
        <v>10</v>
      </c>
      <c r="T17">
        <v>244.52</v>
      </c>
      <c r="U17">
        <v>1236.52</v>
      </c>
      <c r="V17">
        <v>185.48</v>
      </c>
      <c r="W17">
        <v>1422</v>
      </c>
    </row>
    <row r="18" spans="1:23" x14ac:dyDescent="0.25">
      <c r="A18">
        <v>206752</v>
      </c>
      <c r="B18" s="14">
        <v>43854</v>
      </c>
      <c r="C18">
        <v>3349486</v>
      </c>
      <c r="D18" t="s">
        <v>36</v>
      </c>
      <c r="E18" t="s">
        <v>29</v>
      </c>
      <c r="F18" s="14">
        <v>43845</v>
      </c>
      <c r="G18" s="25"/>
      <c r="H18" t="s">
        <v>35</v>
      </c>
      <c r="I18" t="s">
        <v>28</v>
      </c>
      <c r="J18" t="s">
        <v>31</v>
      </c>
      <c r="K18">
        <v>8</v>
      </c>
      <c r="L18">
        <v>86</v>
      </c>
      <c r="M18">
        <v>246</v>
      </c>
      <c r="N18">
        <v>246</v>
      </c>
      <c r="O18" s="23"/>
      <c r="P18" s="23"/>
      <c r="Q18">
        <v>307.5</v>
      </c>
      <c r="R18" s="23"/>
      <c r="S18">
        <v>10</v>
      </c>
      <c r="T18">
        <v>76.569999999999993</v>
      </c>
      <c r="U18">
        <v>394.07</v>
      </c>
      <c r="V18">
        <v>59.11</v>
      </c>
      <c r="W18">
        <v>453.18</v>
      </c>
    </row>
    <row r="19" spans="1:23" x14ac:dyDescent="0.25">
      <c r="A19">
        <v>206109</v>
      </c>
      <c r="B19" s="14">
        <v>43845</v>
      </c>
      <c r="C19">
        <v>3444897</v>
      </c>
      <c r="D19" t="s">
        <v>32</v>
      </c>
      <c r="E19" s="23" t="s">
        <v>29</v>
      </c>
      <c r="F19" s="14">
        <v>43836</v>
      </c>
      <c r="G19" s="25"/>
      <c r="H19" t="s">
        <v>30</v>
      </c>
      <c r="I19" t="s">
        <v>28</v>
      </c>
      <c r="J19" t="s">
        <v>31</v>
      </c>
      <c r="K19">
        <v>1</v>
      </c>
      <c r="L19">
        <v>124</v>
      </c>
      <c r="M19">
        <v>376</v>
      </c>
      <c r="N19">
        <v>376</v>
      </c>
      <c r="O19" s="23"/>
      <c r="P19" s="23"/>
      <c r="Q19">
        <v>752</v>
      </c>
      <c r="R19" s="23"/>
      <c r="S19">
        <v>10</v>
      </c>
      <c r="T19">
        <v>187.25</v>
      </c>
      <c r="U19">
        <v>949.25</v>
      </c>
      <c r="V19">
        <v>142.38999999999999</v>
      </c>
      <c r="W19">
        <v>1091.6400000000001</v>
      </c>
    </row>
    <row r="20" spans="1:23" x14ac:dyDescent="0.25">
      <c r="A20">
        <v>207058</v>
      </c>
      <c r="B20" s="14">
        <v>43855</v>
      </c>
      <c r="C20">
        <v>3368406</v>
      </c>
      <c r="D20" t="s">
        <v>40</v>
      </c>
      <c r="E20" s="23" t="s">
        <v>29</v>
      </c>
      <c r="F20" s="14">
        <v>43847</v>
      </c>
      <c r="G20" s="25"/>
      <c r="H20" t="s">
        <v>33</v>
      </c>
      <c r="I20" t="s">
        <v>28</v>
      </c>
      <c r="J20" t="s">
        <v>31</v>
      </c>
      <c r="K20">
        <v>3</v>
      </c>
      <c r="L20">
        <v>110</v>
      </c>
      <c r="M20">
        <v>55</v>
      </c>
      <c r="N20">
        <v>110</v>
      </c>
      <c r="O20" s="23"/>
      <c r="P20" s="23"/>
      <c r="Q20">
        <v>220</v>
      </c>
      <c r="R20" s="23"/>
      <c r="S20">
        <v>10</v>
      </c>
      <c r="T20">
        <v>54.78</v>
      </c>
      <c r="U20">
        <v>284.77999999999997</v>
      </c>
      <c r="V20">
        <v>42.72</v>
      </c>
      <c r="W20">
        <v>327.5</v>
      </c>
    </row>
    <row r="21" spans="1:23" x14ac:dyDescent="0.25">
      <c r="A21">
        <v>207275</v>
      </c>
      <c r="B21" s="14">
        <v>43855</v>
      </c>
      <c r="C21">
        <v>3382715</v>
      </c>
      <c r="D21" t="s">
        <v>29</v>
      </c>
      <c r="E21" t="s">
        <v>54</v>
      </c>
      <c r="F21" s="14">
        <v>43854</v>
      </c>
      <c r="G21" s="25"/>
      <c r="H21" t="s">
        <v>28</v>
      </c>
      <c r="I21" t="s">
        <v>34</v>
      </c>
      <c r="J21" t="s">
        <v>31</v>
      </c>
      <c r="K21">
        <v>2</v>
      </c>
      <c r="L21">
        <v>633</v>
      </c>
      <c r="M21">
        <v>530</v>
      </c>
      <c r="N21">
        <v>633</v>
      </c>
      <c r="O21" s="23"/>
      <c r="P21" s="23"/>
      <c r="Q21">
        <v>1392.6</v>
      </c>
      <c r="R21" s="23"/>
      <c r="S21">
        <v>10</v>
      </c>
      <c r="T21">
        <v>346.76</v>
      </c>
      <c r="U21">
        <v>1749.36</v>
      </c>
      <c r="V21">
        <v>262.39999999999998</v>
      </c>
      <c r="W21">
        <v>2011.76</v>
      </c>
    </row>
    <row r="22" spans="1:23" x14ac:dyDescent="0.25">
      <c r="A22">
        <v>206109</v>
      </c>
      <c r="B22" s="14">
        <v>43845</v>
      </c>
      <c r="C22">
        <v>3440643</v>
      </c>
      <c r="D22" t="s">
        <v>36</v>
      </c>
      <c r="E22" t="s">
        <v>29</v>
      </c>
      <c r="F22" s="14">
        <v>43837</v>
      </c>
      <c r="G22" s="25"/>
      <c r="H22" t="s">
        <v>35</v>
      </c>
      <c r="I22" t="s">
        <v>28</v>
      </c>
      <c r="J22" t="s">
        <v>31</v>
      </c>
      <c r="K22">
        <v>6</v>
      </c>
      <c r="L22">
        <v>307</v>
      </c>
      <c r="M22">
        <v>380</v>
      </c>
      <c r="N22">
        <v>380</v>
      </c>
      <c r="O22" s="23"/>
      <c r="P22" s="23"/>
      <c r="Q22">
        <v>475</v>
      </c>
      <c r="R22" s="23"/>
      <c r="S22">
        <v>10</v>
      </c>
      <c r="T22">
        <v>118.28</v>
      </c>
      <c r="U22">
        <v>603.28</v>
      </c>
      <c r="V22">
        <v>90.49</v>
      </c>
      <c r="W22">
        <v>693.77</v>
      </c>
    </row>
    <row r="23" spans="1:23" x14ac:dyDescent="0.25">
      <c r="A23">
        <v>206109</v>
      </c>
      <c r="B23" s="14">
        <v>43845</v>
      </c>
      <c r="C23">
        <v>3440642</v>
      </c>
      <c r="D23" t="s">
        <v>36</v>
      </c>
      <c r="E23" t="s">
        <v>29</v>
      </c>
      <c r="F23" s="14">
        <v>43837</v>
      </c>
      <c r="G23" s="25"/>
      <c r="H23" t="s">
        <v>35</v>
      </c>
      <c r="I23" t="s">
        <v>28</v>
      </c>
      <c r="J23" t="s">
        <v>31</v>
      </c>
      <c r="K23">
        <v>5</v>
      </c>
      <c r="L23">
        <v>170</v>
      </c>
      <c r="M23">
        <v>580</v>
      </c>
      <c r="N23">
        <v>580</v>
      </c>
      <c r="O23" s="23"/>
      <c r="P23" s="23"/>
      <c r="Q23">
        <v>725</v>
      </c>
      <c r="R23" s="23"/>
      <c r="S23">
        <v>10</v>
      </c>
      <c r="T23">
        <v>180.53</v>
      </c>
      <c r="U23">
        <v>915.53</v>
      </c>
      <c r="V23">
        <v>137.33000000000001</v>
      </c>
      <c r="W23">
        <v>1052.8599999999999</v>
      </c>
    </row>
    <row r="24" spans="1:23" ht="15.75" thickBot="1" x14ac:dyDescent="0.3">
      <c r="G24" s="23"/>
      <c r="K24" s="16">
        <f>SUM(K2:K23)</f>
        <v>70</v>
      </c>
      <c r="L24" s="16">
        <f t="shared" ref="L24:W24" si="0">SUM(L2:L23)</f>
        <v>7745</v>
      </c>
      <c r="M24" s="16">
        <f t="shared" si="0"/>
        <v>11650</v>
      </c>
      <c r="N24" s="16">
        <f t="shared" si="0"/>
        <v>13479</v>
      </c>
      <c r="O24" s="16"/>
      <c r="P24" s="16"/>
      <c r="Q24" s="16">
        <f t="shared" si="0"/>
        <v>25087.25</v>
      </c>
      <c r="R24" s="16"/>
      <c r="S24" s="16">
        <f t="shared" si="0"/>
        <v>220</v>
      </c>
      <c r="T24" s="16">
        <f t="shared" si="0"/>
        <v>6242.7</v>
      </c>
      <c r="U24" s="16">
        <f t="shared" si="0"/>
        <v>31549.95</v>
      </c>
      <c r="V24" s="16">
        <f t="shared" si="0"/>
        <v>4732.4799999999987</v>
      </c>
      <c r="W24" s="16">
        <f t="shared" si="0"/>
        <v>36282.43</v>
      </c>
    </row>
  </sheetData>
  <sortState ref="C2:X27">
    <sortCondition ref="C2:C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D5" sqref="D5"/>
    </sheetView>
  </sheetViews>
  <sheetFormatPr defaultColWidth="10.140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1.85546875" bestFit="1" customWidth="1"/>
    <col min="5" max="5" width="29.140625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2" max="22" width="8" bestFit="1" customWidth="1"/>
    <col min="23" max="23" width="9.42578125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9" t="s">
        <v>26</v>
      </c>
      <c r="B1" s="19" t="s">
        <v>27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47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48</v>
      </c>
      <c r="P1" s="19" t="s">
        <v>49</v>
      </c>
      <c r="Q1" s="19" t="s">
        <v>20</v>
      </c>
      <c r="R1" s="19" t="s">
        <v>50</v>
      </c>
      <c r="S1" s="19" t="s">
        <v>21</v>
      </c>
      <c r="T1" s="19" t="s">
        <v>22</v>
      </c>
      <c r="U1" s="19" t="s">
        <v>23</v>
      </c>
      <c r="V1" s="19" t="s">
        <v>24</v>
      </c>
      <c r="W1" s="19" t="s">
        <v>25</v>
      </c>
      <c r="X1" s="20" t="s">
        <v>51</v>
      </c>
      <c r="Y1" s="20" t="s">
        <v>52</v>
      </c>
    </row>
    <row r="2" spans="1:25" x14ac:dyDescent="0.25">
      <c r="A2">
        <v>207059</v>
      </c>
      <c r="B2" s="14">
        <v>43855</v>
      </c>
      <c r="C2">
        <v>3441114</v>
      </c>
      <c r="D2" t="s">
        <v>43</v>
      </c>
      <c r="E2" t="s">
        <v>44</v>
      </c>
      <c r="F2" s="14">
        <v>43845</v>
      </c>
      <c r="G2" s="25"/>
      <c r="H2" t="s">
        <v>35</v>
      </c>
      <c r="I2" t="s">
        <v>28</v>
      </c>
      <c r="J2" t="s">
        <v>31</v>
      </c>
      <c r="K2">
        <v>1</v>
      </c>
      <c r="L2">
        <v>312</v>
      </c>
      <c r="M2">
        <v>700</v>
      </c>
      <c r="N2">
        <v>700</v>
      </c>
      <c r="O2" s="23"/>
      <c r="P2" s="23"/>
      <c r="Q2">
        <v>875</v>
      </c>
      <c r="R2" s="23"/>
      <c r="S2">
        <v>10</v>
      </c>
      <c r="T2">
        <v>217.88</v>
      </c>
      <c r="U2">
        <v>1102.8800000000001</v>
      </c>
      <c r="V2">
        <v>165.43</v>
      </c>
      <c r="W2">
        <v>1268.31</v>
      </c>
    </row>
    <row r="3" spans="1:25" x14ac:dyDescent="0.25">
      <c r="A3">
        <v>206110</v>
      </c>
      <c r="B3" s="14">
        <v>43845</v>
      </c>
      <c r="C3">
        <v>3369363</v>
      </c>
      <c r="D3" t="s">
        <v>45</v>
      </c>
      <c r="E3" t="s">
        <v>46</v>
      </c>
      <c r="F3" s="14">
        <v>43838</v>
      </c>
      <c r="G3" s="25"/>
      <c r="H3" t="s">
        <v>37</v>
      </c>
      <c r="I3" t="s">
        <v>30</v>
      </c>
      <c r="J3" t="s">
        <v>31</v>
      </c>
      <c r="K3">
        <v>14</v>
      </c>
      <c r="L3">
        <v>435</v>
      </c>
      <c r="M3">
        <v>288</v>
      </c>
      <c r="N3">
        <v>435</v>
      </c>
      <c r="O3" s="23"/>
      <c r="P3" s="23"/>
      <c r="Q3">
        <v>957</v>
      </c>
      <c r="R3" s="23"/>
      <c r="S3">
        <v>10</v>
      </c>
      <c r="T3">
        <v>238.29</v>
      </c>
      <c r="U3">
        <v>1205.29</v>
      </c>
      <c r="V3">
        <v>180.79</v>
      </c>
      <c r="W3">
        <v>1386.08</v>
      </c>
    </row>
    <row r="4" spans="1:25" x14ac:dyDescent="0.25">
      <c r="A4">
        <v>206753</v>
      </c>
      <c r="B4" s="14">
        <v>43854</v>
      </c>
      <c r="C4">
        <v>3323458</v>
      </c>
      <c r="D4" t="s">
        <v>57</v>
      </c>
      <c r="E4" t="s">
        <v>58</v>
      </c>
      <c r="F4" s="14">
        <v>43850</v>
      </c>
      <c r="G4" s="25"/>
      <c r="H4" t="s">
        <v>37</v>
      </c>
      <c r="I4" t="s">
        <v>30</v>
      </c>
      <c r="J4" t="s">
        <v>31</v>
      </c>
      <c r="K4">
        <v>10</v>
      </c>
      <c r="L4">
        <v>279</v>
      </c>
      <c r="M4">
        <v>92</v>
      </c>
      <c r="N4">
        <v>279</v>
      </c>
      <c r="O4" s="23"/>
      <c r="P4" s="23"/>
      <c r="Q4">
        <v>613.79999999999995</v>
      </c>
      <c r="R4" s="23"/>
      <c r="S4">
        <v>10</v>
      </c>
      <c r="T4">
        <v>152.84</v>
      </c>
      <c r="U4">
        <v>776.64</v>
      </c>
      <c r="V4">
        <v>116.5</v>
      </c>
      <c r="W4">
        <v>893.14</v>
      </c>
    </row>
    <row r="5" spans="1:25" ht="15.75" thickBot="1" x14ac:dyDescent="0.3">
      <c r="A5" s="23"/>
      <c r="B5" s="23"/>
      <c r="G5" s="23"/>
      <c r="K5" s="15">
        <f t="shared" ref="K5:V5" si="0">SUM(K2:K4)</f>
        <v>25</v>
      </c>
      <c r="L5" s="15">
        <f t="shared" si="0"/>
        <v>1026</v>
      </c>
      <c r="M5" s="15">
        <f t="shared" si="0"/>
        <v>1080</v>
      </c>
      <c r="N5" s="15">
        <f t="shared" si="0"/>
        <v>1414</v>
      </c>
      <c r="O5" s="15"/>
      <c r="P5" s="15"/>
      <c r="Q5" s="15">
        <f t="shared" si="0"/>
        <v>2445.8000000000002</v>
      </c>
      <c r="R5" s="15"/>
      <c r="S5" s="15">
        <f t="shared" si="0"/>
        <v>30</v>
      </c>
      <c r="T5" s="15">
        <f t="shared" si="0"/>
        <v>609.01</v>
      </c>
      <c r="U5" s="16">
        <f t="shared" si="0"/>
        <v>3084.81</v>
      </c>
      <c r="V5" s="16">
        <f t="shared" si="0"/>
        <v>462.72</v>
      </c>
      <c r="W5" s="16">
        <f>SUM(W2:W4)</f>
        <v>3547.5299999999997</v>
      </c>
    </row>
    <row r="6" spans="1:25" x14ac:dyDescent="0.25">
      <c r="O6" s="23"/>
      <c r="P6" s="23"/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D5" sqref="D5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5" width="1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2" max="22" width="8" bestFit="1" customWidth="1"/>
    <col min="23" max="23" width="9.42578125" bestFit="1" customWidth="1"/>
    <col min="24" max="24" width="8.7109375" bestFit="1" customWidth="1"/>
    <col min="25" max="25" width="8.85546875" bestFit="1" customWidth="1"/>
  </cols>
  <sheetData>
    <row r="1" spans="1:25" s="19" customFormat="1" x14ac:dyDescent="0.25">
      <c r="A1" s="21" t="s">
        <v>26</v>
      </c>
      <c r="B1" s="21" t="s">
        <v>27</v>
      </c>
      <c r="C1" s="21" t="s">
        <v>9</v>
      </c>
      <c r="D1" s="21" t="s">
        <v>10</v>
      </c>
      <c r="E1" s="21" t="s">
        <v>11</v>
      </c>
      <c r="F1" s="21" t="s">
        <v>12</v>
      </c>
      <c r="G1" s="21" t="s">
        <v>47</v>
      </c>
      <c r="H1" s="21" t="s">
        <v>13</v>
      </c>
      <c r="I1" s="21" t="s">
        <v>14</v>
      </c>
      <c r="J1" s="21" t="s">
        <v>15</v>
      </c>
      <c r="K1" s="21" t="s">
        <v>16</v>
      </c>
      <c r="L1" s="21" t="s">
        <v>17</v>
      </c>
      <c r="M1" s="21" t="s">
        <v>18</v>
      </c>
      <c r="N1" s="21" t="s">
        <v>19</v>
      </c>
      <c r="O1" s="21" t="s">
        <v>48</v>
      </c>
      <c r="P1" s="21" t="s">
        <v>49</v>
      </c>
      <c r="Q1" s="21" t="s">
        <v>20</v>
      </c>
      <c r="R1" s="21" t="s">
        <v>50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22" t="s">
        <v>51</v>
      </c>
      <c r="Y1" s="22" t="s">
        <v>52</v>
      </c>
    </row>
    <row r="2" spans="1:25" x14ac:dyDescent="0.25">
      <c r="A2">
        <v>207276</v>
      </c>
      <c r="B2" s="14">
        <v>43855</v>
      </c>
      <c r="C2">
        <v>3352589</v>
      </c>
      <c r="D2" t="s">
        <v>59</v>
      </c>
      <c r="E2" t="s">
        <v>38</v>
      </c>
      <c r="F2" s="14">
        <v>43846</v>
      </c>
      <c r="G2" s="25"/>
      <c r="H2" t="s">
        <v>30</v>
      </c>
      <c r="I2" t="s">
        <v>28</v>
      </c>
      <c r="J2" t="s">
        <v>31</v>
      </c>
      <c r="K2">
        <v>6</v>
      </c>
      <c r="L2">
        <v>73</v>
      </c>
      <c r="M2">
        <v>184</v>
      </c>
      <c r="N2">
        <v>184</v>
      </c>
      <c r="O2" s="23"/>
      <c r="P2" s="23"/>
      <c r="Q2">
        <v>368</v>
      </c>
      <c r="R2" s="23"/>
      <c r="S2">
        <v>10</v>
      </c>
      <c r="T2">
        <v>91.63</v>
      </c>
      <c r="U2">
        <v>469.63</v>
      </c>
      <c r="V2">
        <v>70.44</v>
      </c>
      <c r="W2">
        <v>540.07000000000005</v>
      </c>
    </row>
    <row r="3" spans="1:25" x14ac:dyDescent="0.25">
      <c r="A3">
        <v>206293</v>
      </c>
      <c r="B3" s="14">
        <v>43847</v>
      </c>
      <c r="C3">
        <v>3152740</v>
      </c>
      <c r="D3" t="s">
        <v>60</v>
      </c>
      <c r="E3" t="s">
        <v>59</v>
      </c>
      <c r="F3" s="14">
        <v>43843</v>
      </c>
      <c r="G3" s="25"/>
      <c r="H3" t="s">
        <v>28</v>
      </c>
      <c r="I3" t="s">
        <v>30</v>
      </c>
      <c r="J3" t="s">
        <v>31</v>
      </c>
      <c r="K3">
        <v>13</v>
      </c>
      <c r="L3">
        <v>225</v>
      </c>
      <c r="M3">
        <v>72</v>
      </c>
      <c r="N3">
        <v>225</v>
      </c>
      <c r="O3" s="23"/>
      <c r="P3" s="23"/>
      <c r="Q3">
        <v>450</v>
      </c>
      <c r="R3" s="23"/>
      <c r="S3">
        <v>10</v>
      </c>
      <c r="T3">
        <v>112.05</v>
      </c>
      <c r="U3">
        <v>572.04999999999995</v>
      </c>
      <c r="V3">
        <v>85.81</v>
      </c>
      <c r="W3">
        <v>657.86</v>
      </c>
    </row>
    <row r="4" spans="1:25" x14ac:dyDescent="0.25">
      <c r="A4">
        <v>207276</v>
      </c>
      <c r="B4" s="14">
        <v>43855</v>
      </c>
      <c r="C4">
        <v>3352590</v>
      </c>
      <c r="D4" t="s">
        <v>61</v>
      </c>
      <c r="E4" t="s">
        <v>38</v>
      </c>
      <c r="F4" s="14">
        <v>43853</v>
      </c>
      <c r="G4" s="25"/>
      <c r="H4" t="s">
        <v>30</v>
      </c>
      <c r="I4" t="s">
        <v>28</v>
      </c>
      <c r="J4" t="s">
        <v>31</v>
      </c>
      <c r="K4">
        <v>31</v>
      </c>
      <c r="L4">
        <v>621</v>
      </c>
      <c r="M4">
        <v>946</v>
      </c>
      <c r="N4">
        <v>946</v>
      </c>
      <c r="O4" s="23"/>
      <c r="P4" s="23"/>
      <c r="Q4">
        <v>1892</v>
      </c>
      <c r="R4" s="23"/>
      <c r="S4">
        <v>10</v>
      </c>
      <c r="T4">
        <v>471.11</v>
      </c>
      <c r="U4">
        <v>2373.11</v>
      </c>
      <c r="V4">
        <v>355.97</v>
      </c>
      <c r="W4">
        <v>2729.08</v>
      </c>
    </row>
    <row r="5" spans="1:25" ht="15.75" thickBot="1" x14ac:dyDescent="0.3">
      <c r="A5" s="23"/>
      <c r="B5" s="23"/>
      <c r="G5" s="23"/>
      <c r="K5" s="15">
        <f t="shared" ref="K5:V5" si="0">SUM(K2:K4)</f>
        <v>50</v>
      </c>
      <c r="L5" s="15">
        <f t="shared" si="0"/>
        <v>919</v>
      </c>
      <c r="M5" s="15">
        <f t="shared" si="0"/>
        <v>1202</v>
      </c>
      <c r="N5" s="15">
        <f t="shared" si="0"/>
        <v>1355</v>
      </c>
      <c r="O5" s="15"/>
      <c r="P5" s="15"/>
      <c r="Q5" s="15">
        <f t="shared" si="0"/>
        <v>2710</v>
      </c>
      <c r="R5" s="15"/>
      <c r="S5" s="15">
        <f t="shared" si="0"/>
        <v>30</v>
      </c>
      <c r="T5" s="15">
        <f t="shared" si="0"/>
        <v>674.79</v>
      </c>
      <c r="U5" s="16">
        <f t="shared" si="0"/>
        <v>3414.79</v>
      </c>
      <c r="V5" s="16">
        <f t="shared" si="0"/>
        <v>512.22</v>
      </c>
      <c r="W5" s="16">
        <f>SUM(W2:W4)</f>
        <v>3927.01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sqref="A1:XFD104857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4" width="10.28515625" bestFit="1" customWidth="1"/>
    <col min="5" max="5" width="1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1.710937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2" max="22" width="8" bestFit="1" customWidth="1"/>
    <col min="24" max="24" width="8.7109375" bestFit="1" customWidth="1"/>
    <col min="25" max="25" width="8.85546875" bestFit="1" customWidth="1"/>
  </cols>
  <sheetData>
    <row r="1" spans="1:25" s="21" customFormat="1" x14ac:dyDescent="0.25">
      <c r="A1" s="23" t="s">
        <v>26</v>
      </c>
      <c r="B1" s="23" t="s">
        <v>27</v>
      </c>
      <c r="C1" s="23" t="s">
        <v>9</v>
      </c>
      <c r="D1" s="23" t="s">
        <v>10</v>
      </c>
      <c r="E1" s="23" t="s">
        <v>11</v>
      </c>
      <c r="F1" s="23" t="s">
        <v>12</v>
      </c>
      <c r="G1" s="23" t="s">
        <v>47</v>
      </c>
      <c r="H1" s="23" t="s">
        <v>13</v>
      </c>
      <c r="I1" s="23" t="s">
        <v>14</v>
      </c>
      <c r="J1" s="23" t="s">
        <v>15</v>
      </c>
      <c r="K1" s="23" t="s">
        <v>16</v>
      </c>
      <c r="L1" s="23" t="s">
        <v>17</v>
      </c>
      <c r="M1" s="23" t="s">
        <v>18</v>
      </c>
      <c r="N1" s="23" t="s">
        <v>19</v>
      </c>
      <c r="O1" s="23" t="s">
        <v>48</v>
      </c>
      <c r="P1" s="23" t="s">
        <v>49</v>
      </c>
      <c r="Q1" s="23" t="s">
        <v>20</v>
      </c>
      <c r="R1" s="23" t="s">
        <v>50</v>
      </c>
      <c r="S1" s="23" t="s">
        <v>21</v>
      </c>
      <c r="T1" s="23" t="s">
        <v>22</v>
      </c>
      <c r="U1" s="23" t="s">
        <v>23</v>
      </c>
      <c r="V1" s="23" t="s">
        <v>24</v>
      </c>
      <c r="W1" s="23" t="s">
        <v>25</v>
      </c>
      <c r="X1" s="24" t="s">
        <v>51</v>
      </c>
      <c r="Y1" s="24" t="s">
        <v>52</v>
      </c>
    </row>
    <row r="2" spans="1:25" x14ac:dyDescent="0.25">
      <c r="A2">
        <v>206111</v>
      </c>
      <c r="B2" s="14">
        <v>43845</v>
      </c>
      <c r="C2">
        <v>3152735</v>
      </c>
      <c r="D2" t="s">
        <v>60</v>
      </c>
      <c r="E2" t="s">
        <v>59</v>
      </c>
      <c r="F2" s="14">
        <v>43838</v>
      </c>
      <c r="G2" s="25"/>
      <c r="H2" t="s">
        <v>28</v>
      </c>
      <c r="I2" t="s">
        <v>30</v>
      </c>
      <c r="J2" t="s">
        <v>31</v>
      </c>
      <c r="K2">
        <v>40</v>
      </c>
      <c r="L2">
        <v>314</v>
      </c>
      <c r="M2">
        <v>471</v>
      </c>
      <c r="N2">
        <v>471</v>
      </c>
      <c r="O2" s="23"/>
      <c r="P2" s="23"/>
      <c r="Q2">
        <v>942</v>
      </c>
      <c r="R2" s="23"/>
      <c r="S2">
        <v>10</v>
      </c>
      <c r="T2">
        <v>234.56</v>
      </c>
      <c r="U2">
        <v>1186.56</v>
      </c>
      <c r="V2">
        <v>177.98</v>
      </c>
      <c r="W2">
        <v>1364.54</v>
      </c>
    </row>
    <row r="3" spans="1:25" x14ac:dyDescent="0.25">
      <c r="A3">
        <v>206754</v>
      </c>
      <c r="B3" s="14">
        <v>43854</v>
      </c>
      <c r="C3">
        <v>3152738</v>
      </c>
      <c r="D3" s="23" t="s">
        <v>60</v>
      </c>
      <c r="E3" s="23" t="s">
        <v>59</v>
      </c>
      <c r="F3" s="14">
        <v>43851</v>
      </c>
      <c r="G3" s="25"/>
      <c r="H3" t="s">
        <v>28</v>
      </c>
      <c r="I3" t="s">
        <v>30</v>
      </c>
      <c r="J3" t="s">
        <v>31</v>
      </c>
      <c r="K3">
        <v>6</v>
      </c>
      <c r="L3">
        <v>29</v>
      </c>
      <c r="M3">
        <v>44</v>
      </c>
      <c r="N3">
        <v>44</v>
      </c>
      <c r="O3" s="23"/>
      <c r="P3" s="23"/>
      <c r="Q3">
        <v>165</v>
      </c>
      <c r="R3" s="23"/>
      <c r="S3">
        <v>10</v>
      </c>
      <c r="T3">
        <v>41.09</v>
      </c>
      <c r="U3">
        <v>216.09</v>
      </c>
      <c r="V3">
        <v>32.409999999999997</v>
      </c>
      <c r="W3">
        <v>248.5</v>
      </c>
    </row>
    <row r="4" spans="1:25" x14ac:dyDescent="0.25">
      <c r="A4">
        <v>206754</v>
      </c>
      <c r="B4" s="14">
        <v>43854</v>
      </c>
      <c r="C4">
        <v>3152737</v>
      </c>
      <c r="D4" s="23" t="s">
        <v>60</v>
      </c>
      <c r="E4" s="23" t="s">
        <v>59</v>
      </c>
      <c r="F4" s="14">
        <v>43851</v>
      </c>
      <c r="G4" s="25"/>
      <c r="H4" t="s">
        <v>28</v>
      </c>
      <c r="I4" t="s">
        <v>30</v>
      </c>
      <c r="J4" t="s">
        <v>31</v>
      </c>
      <c r="K4">
        <v>60</v>
      </c>
      <c r="L4">
        <v>442</v>
      </c>
      <c r="M4">
        <v>690</v>
      </c>
      <c r="N4">
        <v>690</v>
      </c>
      <c r="O4" s="23"/>
      <c r="P4" s="23"/>
      <c r="Q4">
        <v>1380</v>
      </c>
      <c r="R4" s="23"/>
      <c r="S4">
        <v>10</v>
      </c>
      <c r="T4">
        <v>343.62</v>
      </c>
      <c r="U4">
        <v>1733.62</v>
      </c>
      <c r="V4">
        <v>260.04000000000002</v>
      </c>
      <c r="W4">
        <v>1993.66</v>
      </c>
    </row>
    <row r="5" spans="1:25" x14ac:dyDescent="0.25">
      <c r="A5">
        <v>206111</v>
      </c>
      <c r="B5" s="14">
        <v>43845</v>
      </c>
      <c r="C5">
        <v>3152736</v>
      </c>
      <c r="D5" s="23" t="s">
        <v>60</v>
      </c>
      <c r="E5" s="23" t="s">
        <v>59</v>
      </c>
      <c r="F5" s="14">
        <v>43838</v>
      </c>
      <c r="G5" s="25"/>
      <c r="H5" t="s">
        <v>28</v>
      </c>
      <c r="I5" t="s">
        <v>30</v>
      </c>
      <c r="J5" t="s">
        <v>31</v>
      </c>
      <c r="K5">
        <v>1</v>
      </c>
      <c r="L5">
        <v>12</v>
      </c>
      <c r="M5">
        <v>17</v>
      </c>
      <c r="N5">
        <v>17</v>
      </c>
      <c r="O5" s="23"/>
      <c r="P5" s="23"/>
      <c r="Q5">
        <v>165</v>
      </c>
      <c r="R5" s="23"/>
      <c r="S5">
        <v>10</v>
      </c>
      <c r="T5">
        <v>41.09</v>
      </c>
      <c r="U5">
        <v>216.09</v>
      </c>
      <c r="V5">
        <v>32.409999999999997</v>
      </c>
      <c r="W5">
        <v>248.5</v>
      </c>
    </row>
    <row r="6" spans="1:25" ht="15.75" thickBot="1" x14ac:dyDescent="0.3">
      <c r="G6" s="23"/>
      <c r="K6" s="15">
        <f t="shared" ref="K6:V6" si="0">SUM(K2:K5)</f>
        <v>107</v>
      </c>
      <c r="L6" s="15">
        <f t="shared" si="0"/>
        <v>797</v>
      </c>
      <c r="M6" s="15">
        <f t="shared" si="0"/>
        <v>1222</v>
      </c>
      <c r="N6" s="15">
        <f t="shared" si="0"/>
        <v>1222</v>
      </c>
      <c r="O6" s="15"/>
      <c r="P6" s="15"/>
      <c r="Q6" s="15">
        <f t="shared" si="0"/>
        <v>2652</v>
      </c>
      <c r="R6" s="15"/>
      <c r="S6" s="15">
        <f t="shared" si="0"/>
        <v>40</v>
      </c>
      <c r="T6" s="15">
        <f t="shared" si="0"/>
        <v>660.36</v>
      </c>
      <c r="U6" s="16">
        <f t="shared" si="0"/>
        <v>3352.3599999999997</v>
      </c>
      <c r="V6" s="16">
        <f t="shared" si="0"/>
        <v>502.84000000000003</v>
      </c>
      <c r="W6" s="16">
        <f>SUM(W2:W5)</f>
        <v>3855.2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2020-01-29T10:33:30Z</dcterms:modified>
</cp:coreProperties>
</file>