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950" activeTab="3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r:id="rId6"/>
  </sheets>
  <definedNames>
    <definedName name="_xlnm._FilterDatabase" localSheetId="1" hidden="1">WaybillsMAA001!$A$1:$Y$27</definedName>
    <definedName name="_xlnm._FilterDatabase" localSheetId="2" hidden="1">WaybillsMFJ001!$A$1:$AD$9</definedName>
  </definedNames>
  <calcPr calcId="145621"/>
</workbook>
</file>

<file path=xl/calcChain.xml><?xml version="1.0" encoding="utf-8"?>
<calcChain xmlns="http://schemas.openxmlformats.org/spreadsheetml/2006/main">
  <c r="R3" i="7" l="1"/>
  <c r="R10" i="4"/>
  <c r="R10" i="3"/>
  <c r="K3" i="7" l="1"/>
  <c r="L3" i="7"/>
  <c r="M3" i="7"/>
  <c r="N3" i="7"/>
  <c r="Q3" i="7"/>
  <c r="S3" i="7"/>
  <c r="T3" i="7"/>
  <c r="U3" i="7"/>
  <c r="V3" i="7"/>
  <c r="W3" i="7"/>
  <c r="B4" i="5" s="1"/>
  <c r="K10" i="4"/>
  <c r="L10" i="4"/>
  <c r="M10" i="4"/>
  <c r="N10" i="4"/>
  <c r="Q10" i="4"/>
  <c r="S10" i="4"/>
  <c r="T10" i="4"/>
  <c r="U10" i="4"/>
  <c r="V10" i="4"/>
  <c r="W10" i="4"/>
  <c r="B7" i="5" s="1"/>
  <c r="K10" i="3"/>
  <c r="L10" i="3"/>
  <c r="M10" i="3"/>
  <c r="N10" i="3"/>
  <c r="Q10" i="3"/>
  <c r="S10" i="3"/>
  <c r="T10" i="3"/>
  <c r="U10" i="3"/>
  <c r="V10" i="3"/>
  <c r="W10" i="3"/>
  <c r="B6" i="5" s="1"/>
  <c r="K9" i="2"/>
  <c r="L9" i="2"/>
  <c r="M9" i="2"/>
  <c r="N9" i="2"/>
  <c r="Q9" i="2"/>
  <c r="R9" i="2"/>
  <c r="S9" i="2"/>
  <c r="T9" i="2"/>
  <c r="U9" i="2"/>
  <c r="V9" i="2"/>
  <c r="W9" i="2"/>
  <c r="B5" i="5" s="1"/>
  <c r="K27" i="1"/>
  <c r="L27" i="1"/>
  <c r="M27" i="1"/>
  <c r="N27" i="1"/>
  <c r="Q27" i="1"/>
  <c r="R27" i="1"/>
  <c r="S27" i="1"/>
  <c r="T27" i="1"/>
  <c r="U27" i="1"/>
  <c r="V27" i="1"/>
  <c r="W27" i="1"/>
  <c r="B3" i="5" s="1"/>
  <c r="B9" i="5" l="1"/>
  <c r="B12" i="5" s="1"/>
</calcChain>
</file>

<file path=xl/sharedStrings.xml><?xml version="1.0" encoding="utf-8"?>
<sst xmlns="http://schemas.openxmlformats.org/spreadsheetml/2006/main" count="380" uniqueCount="75">
  <si>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</si>
  <si>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</si>
  <si>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</si>
  <si>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</si>
  <si>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</si>
  <si>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</si>
  <si>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</si>
  <si>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</si>
  <si>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</si>
  <si>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</si>
  <si>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</si>
  <si>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</si>
  <si>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</si>
  <si>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</si>
  <si>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</si>
  <si>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</si>
  <si>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</si>
  <si>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</si>
  <si>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</si>
  <si>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</si>
  <si>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</si>
  <si>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</si>
  <si>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</si>
  <si>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</si>
  <si>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</si>
  <si>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</si>
  <si>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</si>
  <si>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</si>
  <si>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</si>
  <si>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BLOEMFONTEIN</t>
  </si>
  <si>
    <t>Road Freight</t>
  </si>
  <si>
    <t>ATM SOLUTIONS JHB</t>
  </si>
  <si>
    <t>DURBAN</t>
  </si>
  <si>
    <t>PORT ELIZABETH</t>
  </si>
  <si>
    <t>CAPE TOWN</t>
  </si>
  <si>
    <t>WORCESTER SHOPFITTERS</t>
  </si>
  <si>
    <t>ATM SOLUTIONS CPT</t>
  </si>
  <si>
    <t>PRETORIA</t>
  </si>
  <si>
    <t>NATIONAL BRAND JHB</t>
  </si>
  <si>
    <t>PRIONTEX</t>
  </si>
  <si>
    <t>PRIONTEX JHB</t>
  </si>
  <si>
    <t>PRIONTEX CPT</t>
  </si>
  <si>
    <t>RegCharge</t>
  </si>
  <si>
    <t xml:space="preserve">ATM SOLUTIONS JHB </t>
  </si>
  <si>
    <t>ATM SOLUTIONS BLOEM</t>
  </si>
  <si>
    <t xml:space="preserve"> ATM SOLUTIONS JHB</t>
  </si>
  <si>
    <t>ATM SOLUTION JHB</t>
  </si>
  <si>
    <t>WITBANK</t>
  </si>
  <si>
    <t>ATM SOLUTIONS DBN</t>
  </si>
  <si>
    <t>INTETO CONNET PTA</t>
  </si>
  <si>
    <t>INTETO CONNECT CPT</t>
  </si>
  <si>
    <t>HI TECHNOLOGY DBN</t>
  </si>
  <si>
    <t>INTETO CONNECT JHB</t>
  </si>
  <si>
    <t>SMITH POWER JHB</t>
  </si>
  <si>
    <t>RAWSONVILLE</t>
  </si>
  <si>
    <t>NATIONAL BIO PRODUCTS</t>
  </si>
  <si>
    <t>PTIONTEX JHB</t>
  </si>
  <si>
    <t>PRIONTEX MICRONCLEAN CPT</t>
  </si>
  <si>
    <t>PRIONTEX DBN</t>
  </si>
  <si>
    <t>PRIONTEX SA CPT</t>
  </si>
  <si>
    <t>PRIONTEX PLZ</t>
  </si>
  <si>
    <t>PRIONTEX  JHB</t>
  </si>
  <si>
    <t>CONRO PRECISION</t>
  </si>
  <si>
    <t>FESTO</t>
  </si>
  <si>
    <t>NOVEMBER 2020</t>
  </si>
  <si>
    <t>PodDate</t>
  </si>
  <si>
    <t>KgCharge</t>
  </si>
  <si>
    <t>MinCharge</t>
  </si>
  <si>
    <t>Cr AMNT</t>
  </si>
  <si>
    <t>Dr AMNT</t>
  </si>
  <si>
    <t>ATM SOLUTIONS BFN</t>
  </si>
  <si>
    <t>ATM SOLUTIONS PLZ</t>
  </si>
  <si>
    <t>ATM SOLUTIONS WITBANK</t>
  </si>
  <si>
    <t>NATPRO SPICENET</t>
  </si>
  <si>
    <t>KH TREKKERDIENSTE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</si>
</sst>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43" fontId="2" fillId="0" borderId="2" xfId="1" applyFont="1" applyBorder="1"/>
    <xf numFmtId="2" fontId="2" fillId="0" borderId="2" xfId="0" applyNumberFormat="1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2" fontId="0" fillId="0" borderId="0" xfId="0" applyNumberFormat="1"/>
    <xf numFmtId="2" fontId="2" fillId="0" borderId="2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8" sqref="B8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64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WaybillsMAA001!W27</f>
        <v>30281.710000000003</v>
      </c>
    </row>
    <row r="4" spans="1:2" x14ac:dyDescent="0.25">
      <c r="A4" s="4" t="s">
        <v>5</v>
      </c>
      <c r="B4" s="10">
        <f>WaybillsMAF001!W3</f>
        <v>870.03</v>
      </c>
    </row>
    <row r="5" spans="1:2" x14ac:dyDescent="0.25">
      <c r="A5" s="4" t="s">
        <v>1</v>
      </c>
      <c r="B5" s="11">
        <f>WaybillsMFJ001!W9</f>
        <v>8188.0600000000013</v>
      </c>
    </row>
    <row r="6" spans="1:2" x14ac:dyDescent="0.25">
      <c r="A6" s="4" t="s">
        <v>2</v>
      </c>
      <c r="B6" s="11">
        <f>WaybillsMAP001!W10</f>
        <v>8857.19</v>
      </c>
    </row>
    <row r="7" spans="1:2" x14ac:dyDescent="0.25">
      <c r="A7" s="4" t="s">
        <v>3</v>
      </c>
      <c r="B7" s="11">
        <f>WaybillsMAP002!W10</f>
        <v>5834.9900000000007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54031.98</v>
      </c>
    </row>
    <row r="12" spans="1:2" x14ac:dyDescent="0.25">
      <c r="A12" s="1" t="s">
        <v>8</v>
      </c>
      <c r="B12" s="6">
        <f>B9</f>
        <v>54031.98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"/>
  <sheetViews>
    <sheetView topLeftCell="G1" workbookViewId="0">
      <selection activeCell="Q1" sqref="Q1:W1048576"/>
    </sheetView>
  </sheetViews>
  <sheetFormatPr defaultColWidth="9.8554687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4.140625" bestFit="1" customWidth="1"/>
    <col min="5" max="5" width="20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style="21" bestFit="1" customWidth="1"/>
    <col min="18" max="19" width="10.42578125" style="21" bestFit="1" customWidth="1"/>
    <col min="20" max="20" width="11" style="21" bestFit="1" customWidth="1"/>
    <col min="21" max="21" width="8.5703125" style="21" bestFit="1" customWidth="1"/>
    <col min="22" max="22" width="7.5703125" style="21" bestFit="1" customWidth="1"/>
    <col min="23" max="23" width="8.5703125" style="21" bestFit="1" customWidth="1"/>
    <col min="24" max="24" width="8.7109375" bestFit="1" customWidth="1"/>
    <col min="25" max="25" width="8.85546875" bestFit="1" customWidth="1"/>
  </cols>
  <sheetData>
    <row r="1" spans="1:25" x14ac:dyDescent="0.25">
      <c r="A1" s="18" t="s">
        <v>26</v>
      </c>
      <c r="B1" s="18" t="s">
        <v>27</v>
      </c>
      <c r="C1" s="18" t="s">
        <v>9</v>
      </c>
      <c r="D1" s="18" t="s">
        <v>10</v>
      </c>
      <c r="E1" s="18" t="s">
        <v>11</v>
      </c>
      <c r="F1" s="18" t="s">
        <v>12</v>
      </c>
      <c r="G1" s="18" t="s">
        <v>65</v>
      </c>
      <c r="H1" s="18" t="s">
        <v>13</v>
      </c>
      <c r="I1" s="18" t="s">
        <v>14</v>
      </c>
      <c r="J1" s="18" t="s">
        <v>15</v>
      </c>
      <c r="K1" s="18" t="s">
        <v>16</v>
      </c>
      <c r="L1" s="18" t="s">
        <v>17</v>
      </c>
      <c r="M1" s="18" t="s">
        <v>18</v>
      </c>
      <c r="N1" s="18" t="s">
        <v>19</v>
      </c>
      <c r="O1" s="18" t="s">
        <v>66</v>
      </c>
      <c r="P1" s="18" t="s">
        <v>67</v>
      </c>
      <c r="Q1" s="21" t="s">
        <v>20</v>
      </c>
      <c r="R1" s="21" t="s">
        <v>42</v>
      </c>
      <c r="S1" s="21" t="s">
        <v>21</v>
      </c>
      <c r="T1" s="21" t="s">
        <v>22</v>
      </c>
      <c r="U1" s="21" t="s">
        <v>23</v>
      </c>
      <c r="V1" s="21" t="s">
        <v>24</v>
      </c>
      <c r="W1" s="21" t="s">
        <v>25</v>
      </c>
      <c r="X1" s="19" t="s">
        <v>68</v>
      </c>
      <c r="Y1" s="19" t="s">
        <v>69</v>
      </c>
    </row>
    <row r="2" spans="1:25" x14ac:dyDescent="0.25">
      <c r="A2">
        <v>226833</v>
      </c>
      <c r="B2" s="14">
        <v>44160</v>
      </c>
      <c r="C2">
        <v>3400843</v>
      </c>
      <c r="D2" t="s">
        <v>31</v>
      </c>
      <c r="E2" t="s">
        <v>48</v>
      </c>
      <c r="F2" s="14">
        <v>44147</v>
      </c>
      <c r="G2" s="20"/>
      <c r="H2" t="s">
        <v>28</v>
      </c>
      <c r="I2" t="s">
        <v>32</v>
      </c>
      <c r="J2" t="s">
        <v>30</v>
      </c>
      <c r="K2">
        <v>2</v>
      </c>
      <c r="L2">
        <v>656</v>
      </c>
      <c r="M2">
        <v>600</v>
      </c>
      <c r="N2">
        <v>656</v>
      </c>
      <c r="O2" s="18"/>
      <c r="P2" s="18"/>
      <c r="Q2" s="21">
        <v>820</v>
      </c>
      <c r="R2" s="21">
        <v>0</v>
      </c>
      <c r="S2" s="21">
        <v>10</v>
      </c>
      <c r="T2" s="21">
        <v>151.69999999999999</v>
      </c>
      <c r="U2" s="21">
        <v>981.7</v>
      </c>
      <c r="V2" s="21">
        <v>147.26</v>
      </c>
      <c r="W2" s="21">
        <v>1128.96</v>
      </c>
    </row>
    <row r="3" spans="1:25" x14ac:dyDescent="0.25">
      <c r="A3">
        <v>226833</v>
      </c>
      <c r="B3" s="14">
        <v>44160</v>
      </c>
      <c r="C3">
        <v>3400846</v>
      </c>
      <c r="D3" t="s">
        <v>43</v>
      </c>
      <c r="E3" t="s">
        <v>36</v>
      </c>
      <c r="F3" s="14">
        <v>44158</v>
      </c>
      <c r="G3" s="20"/>
      <c r="H3" t="s">
        <v>28</v>
      </c>
      <c r="I3" t="s">
        <v>34</v>
      </c>
      <c r="J3" t="s">
        <v>30</v>
      </c>
      <c r="K3">
        <v>1</v>
      </c>
      <c r="L3">
        <v>203</v>
      </c>
      <c r="M3">
        <v>110</v>
      </c>
      <c r="N3">
        <v>203</v>
      </c>
      <c r="O3" s="18"/>
      <c r="P3" s="18"/>
      <c r="Q3" s="21">
        <v>406</v>
      </c>
      <c r="R3" s="21">
        <v>0</v>
      </c>
      <c r="S3" s="21">
        <v>10</v>
      </c>
      <c r="T3" s="21">
        <v>75.11</v>
      </c>
      <c r="U3" s="21">
        <v>491.11</v>
      </c>
      <c r="V3" s="21">
        <v>73.67</v>
      </c>
      <c r="W3" s="21">
        <v>564.78</v>
      </c>
    </row>
    <row r="4" spans="1:25" x14ac:dyDescent="0.25">
      <c r="A4">
        <v>227185</v>
      </c>
      <c r="B4" s="14">
        <v>44160</v>
      </c>
      <c r="C4">
        <v>3400851</v>
      </c>
      <c r="D4" s="18" t="s">
        <v>43</v>
      </c>
      <c r="E4" s="18" t="s">
        <v>48</v>
      </c>
      <c r="F4" s="14">
        <v>44159</v>
      </c>
      <c r="G4" s="20"/>
      <c r="H4" t="s">
        <v>28</v>
      </c>
      <c r="I4" t="s">
        <v>32</v>
      </c>
      <c r="J4" t="s">
        <v>30</v>
      </c>
      <c r="K4">
        <v>2</v>
      </c>
      <c r="L4">
        <v>72</v>
      </c>
      <c r="M4">
        <v>71</v>
      </c>
      <c r="N4">
        <v>72</v>
      </c>
      <c r="O4" s="18"/>
      <c r="P4" s="18"/>
      <c r="Q4" s="21">
        <v>165</v>
      </c>
      <c r="R4" s="21">
        <v>0</v>
      </c>
      <c r="S4" s="21">
        <v>10</v>
      </c>
      <c r="T4" s="21">
        <v>30.53</v>
      </c>
      <c r="U4" s="21">
        <v>205.53</v>
      </c>
      <c r="V4" s="21">
        <v>30.83</v>
      </c>
      <c r="W4" s="21">
        <v>236.36</v>
      </c>
    </row>
    <row r="5" spans="1:25" x14ac:dyDescent="0.25">
      <c r="A5">
        <v>225388</v>
      </c>
      <c r="B5" s="14">
        <v>44148</v>
      </c>
      <c r="C5">
        <v>3400832</v>
      </c>
      <c r="D5" s="18" t="s">
        <v>43</v>
      </c>
      <c r="E5" t="s">
        <v>70</v>
      </c>
      <c r="F5" s="14">
        <v>44132</v>
      </c>
      <c r="G5" s="20"/>
      <c r="H5" t="s">
        <v>28</v>
      </c>
      <c r="I5" t="s">
        <v>29</v>
      </c>
      <c r="J5" t="s">
        <v>30</v>
      </c>
      <c r="K5">
        <v>2</v>
      </c>
      <c r="L5">
        <v>511</v>
      </c>
      <c r="M5">
        <v>620</v>
      </c>
      <c r="N5">
        <v>620</v>
      </c>
      <c r="O5" s="18"/>
      <c r="P5" s="18"/>
      <c r="Q5" s="21">
        <v>1240</v>
      </c>
      <c r="R5" s="21">
        <v>0</v>
      </c>
      <c r="S5" s="21">
        <v>10</v>
      </c>
      <c r="T5" s="21">
        <v>231.88</v>
      </c>
      <c r="U5" s="21">
        <v>1481.88</v>
      </c>
      <c r="V5" s="21">
        <v>222.28</v>
      </c>
      <c r="W5" s="21">
        <v>1704.16</v>
      </c>
    </row>
    <row r="6" spans="1:25" x14ac:dyDescent="0.25">
      <c r="A6">
        <v>226833</v>
      </c>
      <c r="B6" s="14">
        <v>44160</v>
      </c>
      <c r="C6">
        <v>3400839</v>
      </c>
      <c r="D6" s="18" t="s">
        <v>43</v>
      </c>
      <c r="E6" s="18" t="s">
        <v>48</v>
      </c>
      <c r="F6" s="14">
        <v>44145</v>
      </c>
      <c r="G6" s="20"/>
      <c r="H6" t="s">
        <v>28</v>
      </c>
      <c r="I6" t="s">
        <v>32</v>
      </c>
      <c r="J6" t="s">
        <v>30</v>
      </c>
      <c r="K6">
        <v>1</v>
      </c>
      <c r="L6">
        <v>180</v>
      </c>
      <c r="M6">
        <v>260</v>
      </c>
      <c r="N6">
        <v>260</v>
      </c>
      <c r="O6" s="18"/>
      <c r="P6" s="18"/>
      <c r="Q6" s="21">
        <v>325</v>
      </c>
      <c r="R6" s="21">
        <v>0</v>
      </c>
      <c r="S6" s="21">
        <v>10</v>
      </c>
      <c r="T6" s="21">
        <v>60.13</v>
      </c>
      <c r="U6" s="21">
        <v>395.13</v>
      </c>
      <c r="V6" s="21">
        <v>59.27</v>
      </c>
      <c r="W6" s="21">
        <v>454.4</v>
      </c>
    </row>
    <row r="7" spans="1:25" x14ac:dyDescent="0.25">
      <c r="A7">
        <v>224779</v>
      </c>
      <c r="B7" s="14">
        <v>44141</v>
      </c>
      <c r="C7">
        <v>3406614</v>
      </c>
      <c r="D7" t="s">
        <v>44</v>
      </c>
      <c r="E7" t="s">
        <v>45</v>
      </c>
      <c r="F7" s="14">
        <v>44131</v>
      </c>
      <c r="G7" s="20"/>
      <c r="H7" t="s">
        <v>29</v>
      </c>
      <c r="I7" t="s">
        <v>28</v>
      </c>
      <c r="J7" t="s">
        <v>30</v>
      </c>
      <c r="K7">
        <v>2</v>
      </c>
      <c r="L7">
        <v>336</v>
      </c>
      <c r="M7">
        <v>323</v>
      </c>
      <c r="N7">
        <v>336</v>
      </c>
      <c r="O7" s="18"/>
      <c r="P7" s="18"/>
      <c r="Q7" s="21">
        <v>672</v>
      </c>
      <c r="R7" s="21">
        <v>0</v>
      </c>
      <c r="S7" s="21">
        <v>10</v>
      </c>
      <c r="T7" s="21">
        <v>125.66</v>
      </c>
      <c r="U7" s="21">
        <v>807.66</v>
      </c>
      <c r="V7" s="21">
        <v>121.15</v>
      </c>
      <c r="W7" s="21">
        <v>928.81</v>
      </c>
    </row>
    <row r="8" spans="1:25" x14ac:dyDescent="0.25">
      <c r="A8">
        <v>224779</v>
      </c>
      <c r="B8" s="14">
        <v>44141</v>
      </c>
      <c r="C8">
        <v>3406615</v>
      </c>
      <c r="D8" t="s">
        <v>44</v>
      </c>
      <c r="E8" t="s">
        <v>46</v>
      </c>
      <c r="F8" s="14">
        <v>44131</v>
      </c>
      <c r="G8" s="20"/>
      <c r="H8" t="s">
        <v>29</v>
      </c>
      <c r="I8" t="s">
        <v>28</v>
      </c>
      <c r="J8" t="s">
        <v>30</v>
      </c>
      <c r="K8">
        <v>2</v>
      </c>
      <c r="L8">
        <v>358</v>
      </c>
      <c r="M8">
        <v>261</v>
      </c>
      <c r="N8">
        <v>358</v>
      </c>
      <c r="O8" s="18"/>
      <c r="P8" s="18"/>
      <c r="Q8" s="21">
        <v>716</v>
      </c>
      <c r="R8" s="21">
        <v>0</v>
      </c>
      <c r="S8" s="21">
        <v>10</v>
      </c>
      <c r="T8" s="21">
        <v>133.88999999999999</v>
      </c>
      <c r="U8" s="21">
        <v>859.89</v>
      </c>
      <c r="V8" s="21">
        <v>128.97999999999999</v>
      </c>
      <c r="W8" s="21">
        <v>988.87</v>
      </c>
    </row>
    <row r="9" spans="1:25" x14ac:dyDescent="0.25">
      <c r="A9">
        <v>226019</v>
      </c>
      <c r="B9" s="14">
        <v>44155</v>
      </c>
      <c r="C9">
        <v>3400835</v>
      </c>
      <c r="D9" s="18" t="s">
        <v>43</v>
      </c>
      <c r="E9" s="18" t="s">
        <v>48</v>
      </c>
      <c r="F9" s="14">
        <v>44139</v>
      </c>
      <c r="G9" s="20"/>
      <c r="H9" t="s">
        <v>28</v>
      </c>
      <c r="I9" t="s">
        <v>32</v>
      </c>
      <c r="J9" t="s">
        <v>30</v>
      </c>
      <c r="K9">
        <v>1</v>
      </c>
      <c r="L9">
        <v>676</v>
      </c>
      <c r="M9">
        <v>360</v>
      </c>
      <c r="N9">
        <v>676</v>
      </c>
      <c r="O9" s="18"/>
      <c r="P9" s="18"/>
      <c r="Q9" s="21">
        <v>845</v>
      </c>
      <c r="R9" s="21">
        <v>0</v>
      </c>
      <c r="S9" s="21">
        <v>10</v>
      </c>
      <c r="T9" s="21">
        <v>156.33000000000001</v>
      </c>
      <c r="U9" s="21">
        <v>1011.33</v>
      </c>
      <c r="V9" s="21">
        <v>151.69999999999999</v>
      </c>
      <c r="W9" s="21">
        <v>1163.03</v>
      </c>
    </row>
    <row r="10" spans="1:25" x14ac:dyDescent="0.25">
      <c r="A10">
        <v>225388</v>
      </c>
      <c r="B10" s="14">
        <v>44148</v>
      </c>
      <c r="C10">
        <v>3400831</v>
      </c>
      <c r="D10" s="18" t="s">
        <v>43</v>
      </c>
      <c r="E10" t="s">
        <v>72</v>
      </c>
      <c r="F10" s="14">
        <v>44131</v>
      </c>
      <c r="G10" s="20"/>
      <c r="H10" t="s">
        <v>28</v>
      </c>
      <c r="I10" t="s">
        <v>47</v>
      </c>
      <c r="J10" t="s">
        <v>30</v>
      </c>
      <c r="K10">
        <v>2</v>
      </c>
      <c r="L10">
        <v>364</v>
      </c>
      <c r="M10">
        <v>653</v>
      </c>
      <c r="N10">
        <v>653</v>
      </c>
      <c r="O10" s="18"/>
      <c r="P10" s="18"/>
      <c r="Q10" s="21">
        <v>2427.8000000000002</v>
      </c>
      <c r="R10" s="21">
        <v>0</v>
      </c>
      <c r="S10" s="21">
        <v>10</v>
      </c>
      <c r="T10" s="21">
        <v>454</v>
      </c>
      <c r="U10" s="21">
        <v>2891.8</v>
      </c>
      <c r="V10" s="21">
        <v>433.77</v>
      </c>
      <c r="W10" s="21">
        <v>3325.57</v>
      </c>
    </row>
    <row r="11" spans="1:25" x14ac:dyDescent="0.25">
      <c r="A11">
        <v>226833</v>
      </c>
      <c r="B11" s="14">
        <v>44160</v>
      </c>
      <c r="C11">
        <v>3400834</v>
      </c>
      <c r="D11" s="18" t="s">
        <v>43</v>
      </c>
      <c r="E11" s="18" t="s">
        <v>48</v>
      </c>
      <c r="F11" s="14">
        <v>44133</v>
      </c>
      <c r="G11" s="20"/>
      <c r="H11" t="s">
        <v>28</v>
      </c>
      <c r="I11" t="s">
        <v>32</v>
      </c>
      <c r="J11" t="s">
        <v>30</v>
      </c>
      <c r="K11">
        <v>6</v>
      </c>
      <c r="L11">
        <v>1955</v>
      </c>
      <c r="M11">
        <v>2220</v>
      </c>
      <c r="N11">
        <v>2220</v>
      </c>
      <c r="O11" s="18"/>
      <c r="P11" s="18"/>
      <c r="Q11" s="21">
        <v>2775</v>
      </c>
      <c r="R11" s="21">
        <v>0</v>
      </c>
      <c r="S11" s="21">
        <v>10</v>
      </c>
      <c r="T11" s="21">
        <v>518.92999999999995</v>
      </c>
      <c r="U11" s="21">
        <v>3303.93</v>
      </c>
      <c r="V11" s="21">
        <v>495.59</v>
      </c>
      <c r="W11" s="21">
        <v>3799.52</v>
      </c>
    </row>
    <row r="12" spans="1:25" x14ac:dyDescent="0.25">
      <c r="A12">
        <v>226833</v>
      </c>
      <c r="B12" s="14">
        <v>44160</v>
      </c>
      <c r="C12">
        <v>3400826</v>
      </c>
      <c r="D12" s="18" t="s">
        <v>43</v>
      </c>
      <c r="E12" s="18" t="s">
        <v>48</v>
      </c>
      <c r="F12" s="14">
        <v>44152</v>
      </c>
      <c r="G12" s="20"/>
      <c r="H12" t="s">
        <v>28</v>
      </c>
      <c r="I12" t="s">
        <v>32</v>
      </c>
      <c r="J12" t="s">
        <v>30</v>
      </c>
      <c r="K12">
        <v>1</v>
      </c>
      <c r="L12">
        <v>120</v>
      </c>
      <c r="M12">
        <v>45</v>
      </c>
      <c r="N12">
        <v>120</v>
      </c>
      <c r="O12" s="18"/>
      <c r="P12" s="18"/>
      <c r="Q12" s="21">
        <v>165</v>
      </c>
      <c r="R12" s="21">
        <v>0</v>
      </c>
      <c r="S12" s="21">
        <v>10</v>
      </c>
      <c r="T12" s="21">
        <v>30.53</v>
      </c>
      <c r="U12" s="21">
        <v>205.53</v>
      </c>
      <c r="V12" s="21">
        <v>30.83</v>
      </c>
      <c r="W12" s="21">
        <v>236.36</v>
      </c>
    </row>
    <row r="13" spans="1:25" x14ac:dyDescent="0.25">
      <c r="A13">
        <v>225722</v>
      </c>
      <c r="B13" s="14">
        <v>44153</v>
      </c>
      <c r="C13">
        <v>3400841</v>
      </c>
      <c r="D13" s="18" t="s">
        <v>43</v>
      </c>
      <c r="E13" s="18" t="s">
        <v>70</v>
      </c>
      <c r="F13" s="14">
        <v>44146</v>
      </c>
      <c r="G13" s="20"/>
      <c r="H13" t="s">
        <v>28</v>
      </c>
      <c r="I13" t="s">
        <v>29</v>
      </c>
      <c r="J13" t="s">
        <v>30</v>
      </c>
      <c r="K13">
        <v>1</v>
      </c>
      <c r="L13">
        <v>99</v>
      </c>
      <c r="M13">
        <v>61</v>
      </c>
      <c r="N13">
        <v>99</v>
      </c>
      <c r="O13" s="18"/>
      <c r="P13" s="18"/>
      <c r="Q13" s="21">
        <v>198</v>
      </c>
      <c r="R13" s="21">
        <v>0</v>
      </c>
      <c r="S13" s="21">
        <v>10</v>
      </c>
      <c r="T13" s="21">
        <v>36.630000000000003</v>
      </c>
      <c r="U13" s="21">
        <v>244.63</v>
      </c>
      <c r="V13" s="21">
        <v>36.69</v>
      </c>
      <c r="W13" s="21">
        <v>281.32</v>
      </c>
    </row>
    <row r="14" spans="1:25" x14ac:dyDescent="0.25">
      <c r="A14">
        <v>224779</v>
      </c>
      <c r="B14" s="14">
        <v>44141</v>
      </c>
      <c r="C14">
        <v>3400833</v>
      </c>
      <c r="D14" s="18" t="s">
        <v>43</v>
      </c>
      <c r="E14" t="s">
        <v>71</v>
      </c>
      <c r="F14" s="14">
        <v>44132</v>
      </c>
      <c r="G14" s="20"/>
      <c r="H14" t="s">
        <v>28</v>
      </c>
      <c r="I14" t="s">
        <v>33</v>
      </c>
      <c r="J14" t="s">
        <v>30</v>
      </c>
      <c r="K14">
        <v>4</v>
      </c>
      <c r="L14">
        <v>223</v>
      </c>
      <c r="M14">
        <v>256</v>
      </c>
      <c r="N14">
        <v>256</v>
      </c>
      <c r="O14" s="18"/>
      <c r="P14" s="18"/>
      <c r="Q14" s="21">
        <v>563.20000000000005</v>
      </c>
      <c r="R14" s="21">
        <v>0</v>
      </c>
      <c r="S14" s="21">
        <v>10</v>
      </c>
      <c r="T14" s="21">
        <v>105.32</v>
      </c>
      <c r="U14" s="21">
        <v>678.52</v>
      </c>
      <c r="V14" s="21">
        <v>101.78</v>
      </c>
      <c r="W14" s="21">
        <v>780.3</v>
      </c>
    </row>
    <row r="15" spans="1:25" x14ac:dyDescent="0.25">
      <c r="A15">
        <v>226019</v>
      </c>
      <c r="B15" s="14">
        <v>44155</v>
      </c>
      <c r="C15">
        <v>3400838</v>
      </c>
      <c r="D15" s="18" t="s">
        <v>43</v>
      </c>
      <c r="E15" t="s">
        <v>36</v>
      </c>
      <c r="F15" s="14">
        <v>44145</v>
      </c>
      <c r="G15" s="20"/>
      <c r="H15" t="s">
        <v>28</v>
      </c>
      <c r="I15" t="s">
        <v>34</v>
      </c>
      <c r="J15" t="s">
        <v>30</v>
      </c>
      <c r="K15">
        <v>1</v>
      </c>
      <c r="L15">
        <v>59</v>
      </c>
      <c r="M15">
        <v>110</v>
      </c>
      <c r="N15">
        <v>110</v>
      </c>
      <c r="O15" s="18"/>
      <c r="P15" s="18"/>
      <c r="Q15" s="21">
        <v>220</v>
      </c>
      <c r="R15" s="21">
        <v>0</v>
      </c>
      <c r="S15" s="21">
        <v>10</v>
      </c>
      <c r="T15" s="21">
        <v>40.700000000000003</v>
      </c>
      <c r="U15" s="21">
        <v>270.7</v>
      </c>
      <c r="V15" s="21">
        <v>40.61</v>
      </c>
      <c r="W15" s="21">
        <v>311.31</v>
      </c>
    </row>
    <row r="16" spans="1:25" x14ac:dyDescent="0.25">
      <c r="A16">
        <v>227185</v>
      </c>
      <c r="B16" s="14">
        <v>44160</v>
      </c>
      <c r="C16">
        <v>3400852</v>
      </c>
      <c r="D16" s="18" t="s">
        <v>43</v>
      </c>
      <c r="E16" s="18" t="s">
        <v>70</v>
      </c>
      <c r="F16" s="14">
        <v>44160</v>
      </c>
      <c r="G16" s="20"/>
      <c r="H16" t="s">
        <v>28</v>
      </c>
      <c r="I16" t="s">
        <v>29</v>
      </c>
      <c r="J16" t="s">
        <v>30</v>
      </c>
      <c r="K16">
        <v>2</v>
      </c>
      <c r="L16">
        <v>632</v>
      </c>
      <c r="M16">
        <v>614</v>
      </c>
      <c r="N16">
        <v>632</v>
      </c>
      <c r="O16" s="18"/>
      <c r="P16" s="18"/>
      <c r="Q16" s="21">
        <v>1264</v>
      </c>
      <c r="R16" s="21">
        <v>0</v>
      </c>
      <c r="S16" s="21">
        <v>10</v>
      </c>
      <c r="T16" s="21">
        <v>233.84</v>
      </c>
      <c r="U16" s="21">
        <v>1507.84</v>
      </c>
      <c r="V16" s="21">
        <v>226.18</v>
      </c>
      <c r="W16" s="21">
        <v>1734.02</v>
      </c>
    </row>
    <row r="17" spans="1:23" x14ac:dyDescent="0.25">
      <c r="A17">
        <v>226595</v>
      </c>
      <c r="B17" s="14">
        <v>44160</v>
      </c>
      <c r="C17">
        <v>3501985</v>
      </c>
      <c r="D17" t="s">
        <v>35</v>
      </c>
      <c r="E17" s="18" t="s">
        <v>46</v>
      </c>
      <c r="F17" s="14">
        <v>44154</v>
      </c>
      <c r="G17" s="20"/>
      <c r="H17" t="s">
        <v>34</v>
      </c>
      <c r="I17" t="s">
        <v>28</v>
      </c>
      <c r="J17" t="s">
        <v>30</v>
      </c>
      <c r="K17">
        <v>2</v>
      </c>
      <c r="L17">
        <v>243</v>
      </c>
      <c r="M17">
        <v>983</v>
      </c>
      <c r="N17">
        <v>983</v>
      </c>
      <c r="O17" s="18"/>
      <c r="P17" s="18"/>
      <c r="Q17" s="21">
        <v>1966</v>
      </c>
      <c r="R17" s="21">
        <v>0</v>
      </c>
      <c r="S17" s="21">
        <v>10</v>
      </c>
      <c r="T17" s="21">
        <v>363.71</v>
      </c>
      <c r="U17" s="21">
        <v>2339.71</v>
      </c>
      <c r="V17" s="21">
        <v>350.96</v>
      </c>
      <c r="W17" s="21">
        <v>2690.67</v>
      </c>
    </row>
    <row r="18" spans="1:23" x14ac:dyDescent="0.25">
      <c r="A18">
        <v>226833</v>
      </c>
      <c r="B18" s="14">
        <v>44160</v>
      </c>
      <c r="C18">
        <v>3400849</v>
      </c>
      <c r="D18" s="18" t="s">
        <v>43</v>
      </c>
      <c r="E18" s="18" t="s">
        <v>48</v>
      </c>
      <c r="F18" s="14">
        <v>44158</v>
      </c>
      <c r="G18" s="20"/>
      <c r="H18" t="s">
        <v>28</v>
      </c>
      <c r="I18" t="s">
        <v>32</v>
      </c>
      <c r="J18" t="s">
        <v>30</v>
      </c>
      <c r="K18">
        <v>5</v>
      </c>
      <c r="L18">
        <v>305</v>
      </c>
      <c r="M18">
        <v>335</v>
      </c>
      <c r="N18">
        <v>335</v>
      </c>
      <c r="O18" s="18"/>
      <c r="P18" s="18"/>
      <c r="Q18" s="21">
        <v>418.75</v>
      </c>
      <c r="R18" s="21">
        <v>0</v>
      </c>
      <c r="S18" s="21">
        <v>10</v>
      </c>
      <c r="T18" s="21">
        <v>77.47</v>
      </c>
      <c r="U18" s="21">
        <v>506.22</v>
      </c>
      <c r="V18" s="21">
        <v>75.930000000000007</v>
      </c>
      <c r="W18" s="21">
        <v>582.15</v>
      </c>
    </row>
    <row r="19" spans="1:23" x14ac:dyDescent="0.25">
      <c r="A19">
        <v>226833</v>
      </c>
      <c r="B19" s="14">
        <v>44160</v>
      </c>
      <c r="C19">
        <v>3400850</v>
      </c>
      <c r="D19" s="18" t="s">
        <v>43</v>
      </c>
      <c r="E19" s="18" t="s">
        <v>71</v>
      </c>
      <c r="F19" s="14">
        <v>44158</v>
      </c>
      <c r="G19" s="20"/>
      <c r="H19" t="s">
        <v>28</v>
      </c>
      <c r="I19" t="s">
        <v>33</v>
      </c>
      <c r="J19" t="s">
        <v>30</v>
      </c>
      <c r="K19">
        <v>2</v>
      </c>
      <c r="L19">
        <v>114</v>
      </c>
      <c r="M19">
        <v>131</v>
      </c>
      <c r="N19">
        <v>131</v>
      </c>
      <c r="O19" s="18"/>
      <c r="P19" s="18"/>
      <c r="Q19" s="21">
        <v>288.2</v>
      </c>
      <c r="R19" s="21">
        <v>0</v>
      </c>
      <c r="S19" s="21">
        <v>10</v>
      </c>
      <c r="T19" s="21">
        <v>53.32</v>
      </c>
      <c r="U19" s="21">
        <v>351.52</v>
      </c>
      <c r="V19" s="21">
        <v>52.73</v>
      </c>
      <c r="W19" s="21">
        <v>404.25</v>
      </c>
    </row>
    <row r="20" spans="1:23" x14ac:dyDescent="0.25">
      <c r="A20">
        <v>226833</v>
      </c>
      <c r="B20" s="14">
        <v>44160</v>
      </c>
      <c r="C20">
        <v>3400856</v>
      </c>
      <c r="D20" s="18" t="s">
        <v>43</v>
      </c>
      <c r="E20" s="18" t="s">
        <v>48</v>
      </c>
      <c r="F20" s="14">
        <v>44144</v>
      </c>
      <c r="G20" s="20"/>
      <c r="H20" t="s">
        <v>28</v>
      </c>
      <c r="I20" t="s">
        <v>32</v>
      </c>
      <c r="J20" t="s">
        <v>30</v>
      </c>
      <c r="K20">
        <v>2</v>
      </c>
      <c r="L20">
        <v>857</v>
      </c>
      <c r="M20">
        <v>900</v>
      </c>
      <c r="N20">
        <v>900</v>
      </c>
      <c r="O20" s="18"/>
      <c r="P20" s="18"/>
      <c r="Q20" s="21">
        <v>1125</v>
      </c>
      <c r="R20" s="21">
        <v>0</v>
      </c>
      <c r="S20" s="21">
        <v>10</v>
      </c>
      <c r="T20" s="21">
        <v>208.13</v>
      </c>
      <c r="U20" s="21">
        <v>1343.13</v>
      </c>
      <c r="V20" s="21">
        <v>201.47</v>
      </c>
      <c r="W20" s="21">
        <v>1544.6</v>
      </c>
    </row>
    <row r="21" spans="1:23" x14ac:dyDescent="0.25">
      <c r="A21">
        <v>226833</v>
      </c>
      <c r="B21" s="14">
        <v>44160</v>
      </c>
      <c r="C21">
        <v>3400845</v>
      </c>
      <c r="D21" s="18" t="s">
        <v>43</v>
      </c>
      <c r="E21" s="18" t="s">
        <v>48</v>
      </c>
      <c r="F21" s="14">
        <v>44153</v>
      </c>
      <c r="G21" s="20"/>
      <c r="H21" t="s">
        <v>28</v>
      </c>
      <c r="I21" t="s">
        <v>32</v>
      </c>
      <c r="J21" t="s">
        <v>30</v>
      </c>
      <c r="K21">
        <v>3</v>
      </c>
      <c r="L21">
        <v>275</v>
      </c>
      <c r="M21">
        <v>530</v>
      </c>
      <c r="N21">
        <v>530</v>
      </c>
      <c r="O21" s="18"/>
      <c r="P21" s="18"/>
      <c r="Q21" s="21">
        <v>662.5</v>
      </c>
      <c r="R21" s="21">
        <v>0</v>
      </c>
      <c r="S21" s="21">
        <v>10</v>
      </c>
      <c r="T21" s="21">
        <v>122.56</v>
      </c>
      <c r="U21" s="21">
        <v>795.06</v>
      </c>
      <c r="V21" s="21">
        <v>119.26</v>
      </c>
      <c r="W21" s="21">
        <v>914.32</v>
      </c>
    </row>
    <row r="22" spans="1:23" x14ac:dyDescent="0.25">
      <c r="A22">
        <v>226595</v>
      </c>
      <c r="B22" s="14">
        <v>44160</v>
      </c>
      <c r="C22">
        <v>3400847</v>
      </c>
      <c r="D22" s="18" t="s">
        <v>43</v>
      </c>
      <c r="E22" s="18" t="s">
        <v>71</v>
      </c>
      <c r="F22" s="14">
        <v>44155</v>
      </c>
      <c r="G22" s="20"/>
      <c r="H22" t="s">
        <v>28</v>
      </c>
      <c r="I22" t="s">
        <v>33</v>
      </c>
      <c r="J22" t="s">
        <v>30</v>
      </c>
      <c r="K22">
        <v>1</v>
      </c>
      <c r="L22">
        <v>67</v>
      </c>
      <c r="M22">
        <v>48</v>
      </c>
      <c r="N22">
        <v>67</v>
      </c>
      <c r="O22" s="18"/>
      <c r="P22" s="18"/>
      <c r="Q22" s="21">
        <v>165</v>
      </c>
      <c r="R22" s="21">
        <v>0</v>
      </c>
      <c r="S22" s="21">
        <v>10</v>
      </c>
      <c r="T22" s="21">
        <v>30.53</v>
      </c>
      <c r="U22" s="21">
        <v>205.53</v>
      </c>
      <c r="V22" s="21">
        <v>30.83</v>
      </c>
      <c r="W22" s="21">
        <v>236.36</v>
      </c>
    </row>
    <row r="23" spans="1:23" x14ac:dyDescent="0.25">
      <c r="A23">
        <v>225722</v>
      </c>
      <c r="B23" s="14">
        <v>44153</v>
      </c>
      <c r="C23">
        <v>3400842</v>
      </c>
      <c r="D23" s="18" t="s">
        <v>43</v>
      </c>
      <c r="E23" t="s">
        <v>36</v>
      </c>
      <c r="F23" s="14">
        <v>44146</v>
      </c>
      <c r="G23" s="20"/>
      <c r="H23" t="s">
        <v>28</v>
      </c>
      <c r="I23" t="s">
        <v>34</v>
      </c>
      <c r="J23" t="s">
        <v>30</v>
      </c>
      <c r="K23">
        <v>1</v>
      </c>
      <c r="L23">
        <v>99</v>
      </c>
      <c r="M23">
        <v>61</v>
      </c>
      <c r="N23">
        <v>99</v>
      </c>
      <c r="O23" s="18"/>
      <c r="P23" s="18"/>
      <c r="Q23" s="21">
        <v>198</v>
      </c>
      <c r="R23" s="21">
        <v>0</v>
      </c>
      <c r="S23" s="21">
        <v>10</v>
      </c>
      <c r="T23" s="21">
        <v>36.630000000000003</v>
      </c>
      <c r="U23" s="21">
        <v>244.63</v>
      </c>
      <c r="V23" s="21">
        <v>36.69</v>
      </c>
      <c r="W23" s="21">
        <v>281.32</v>
      </c>
    </row>
    <row r="24" spans="1:23" x14ac:dyDescent="0.25">
      <c r="A24">
        <v>226319</v>
      </c>
      <c r="B24" s="14">
        <v>44159</v>
      </c>
      <c r="C24">
        <v>3400836</v>
      </c>
      <c r="D24" s="18" t="s">
        <v>43</v>
      </c>
      <c r="E24" s="18" t="s">
        <v>71</v>
      </c>
      <c r="F24" s="14">
        <v>44140</v>
      </c>
      <c r="G24" s="20"/>
      <c r="H24" t="s">
        <v>28</v>
      </c>
      <c r="I24" t="s">
        <v>33</v>
      </c>
      <c r="J24" t="s">
        <v>30</v>
      </c>
      <c r="K24">
        <v>7</v>
      </c>
      <c r="L24">
        <v>804</v>
      </c>
      <c r="M24">
        <v>1117</v>
      </c>
      <c r="N24">
        <v>1117</v>
      </c>
      <c r="O24" s="18"/>
      <c r="P24" s="18"/>
      <c r="Q24" s="21">
        <v>2457.4</v>
      </c>
      <c r="R24" s="21">
        <v>0</v>
      </c>
      <c r="S24" s="21">
        <v>10</v>
      </c>
      <c r="T24" s="21">
        <v>454.62</v>
      </c>
      <c r="U24" s="21">
        <v>2922.02</v>
      </c>
      <c r="V24" s="21">
        <v>438.3</v>
      </c>
      <c r="W24" s="21">
        <v>3360.32</v>
      </c>
    </row>
    <row r="25" spans="1:23" x14ac:dyDescent="0.25">
      <c r="A25">
        <v>226833</v>
      </c>
      <c r="B25" s="14">
        <v>44160</v>
      </c>
      <c r="C25">
        <v>3400837</v>
      </c>
      <c r="D25" s="18" t="s">
        <v>43</v>
      </c>
      <c r="E25" s="18" t="s">
        <v>48</v>
      </c>
      <c r="F25" s="14">
        <v>44140</v>
      </c>
      <c r="G25" s="20"/>
      <c r="H25" t="s">
        <v>28</v>
      </c>
      <c r="I25" t="s">
        <v>32</v>
      </c>
      <c r="J25" t="s">
        <v>30</v>
      </c>
      <c r="K25">
        <v>3</v>
      </c>
      <c r="L25">
        <v>531</v>
      </c>
      <c r="M25">
        <v>580</v>
      </c>
      <c r="N25">
        <v>580</v>
      </c>
      <c r="O25" s="18"/>
      <c r="P25" s="18"/>
      <c r="Q25" s="21">
        <v>725</v>
      </c>
      <c r="R25" s="21">
        <v>0</v>
      </c>
      <c r="S25" s="21">
        <v>10</v>
      </c>
      <c r="T25" s="21">
        <v>134.13</v>
      </c>
      <c r="U25" s="21">
        <v>869.13</v>
      </c>
      <c r="V25" s="21">
        <v>130.37</v>
      </c>
      <c r="W25" s="21">
        <v>999.5</v>
      </c>
    </row>
    <row r="26" spans="1:23" x14ac:dyDescent="0.25">
      <c r="A26">
        <v>225722</v>
      </c>
      <c r="B26" s="14">
        <v>44153</v>
      </c>
      <c r="C26">
        <v>3400840</v>
      </c>
      <c r="D26" s="18" t="s">
        <v>43</v>
      </c>
      <c r="E26" s="18" t="s">
        <v>71</v>
      </c>
      <c r="F26" s="14">
        <v>44147</v>
      </c>
      <c r="G26" s="20"/>
      <c r="H26" t="s">
        <v>28</v>
      </c>
      <c r="I26" t="s">
        <v>33</v>
      </c>
      <c r="J26" t="s">
        <v>30</v>
      </c>
      <c r="K26">
        <v>2</v>
      </c>
      <c r="L26">
        <v>494</v>
      </c>
      <c r="M26">
        <v>540</v>
      </c>
      <c r="N26">
        <v>540</v>
      </c>
      <c r="O26" s="18"/>
      <c r="P26" s="18"/>
      <c r="Q26" s="21">
        <v>1188</v>
      </c>
      <c r="R26" s="21">
        <v>0</v>
      </c>
      <c r="S26" s="21">
        <v>10</v>
      </c>
      <c r="T26" s="21">
        <v>219.78</v>
      </c>
      <c r="U26" s="21">
        <v>1417.78</v>
      </c>
      <c r="V26" s="21">
        <v>212.67</v>
      </c>
      <c r="W26" s="21">
        <v>1630.45</v>
      </c>
    </row>
    <row r="27" spans="1:23" ht="15.75" thickBot="1" x14ac:dyDescent="0.3">
      <c r="A27" s="18"/>
      <c r="B27" s="18"/>
      <c r="G27" s="18"/>
      <c r="K27" s="15">
        <f t="shared" ref="K27:V27" si="0">SUM(K2:K26)</f>
        <v>58</v>
      </c>
      <c r="L27" s="15">
        <f t="shared" si="0"/>
        <v>10233</v>
      </c>
      <c r="M27" s="15">
        <f t="shared" si="0"/>
        <v>11789</v>
      </c>
      <c r="N27" s="15">
        <f t="shared" si="0"/>
        <v>12553</v>
      </c>
      <c r="O27" s="15"/>
      <c r="P27" s="15"/>
      <c r="Q27" s="17">
        <f t="shared" si="0"/>
        <v>21995.850000000002</v>
      </c>
      <c r="R27" s="17">
        <f t="shared" si="0"/>
        <v>0</v>
      </c>
      <c r="S27" s="17">
        <f t="shared" si="0"/>
        <v>250</v>
      </c>
      <c r="T27" s="17">
        <f t="shared" si="0"/>
        <v>4086.0600000000004</v>
      </c>
      <c r="U27" s="17">
        <f t="shared" si="0"/>
        <v>26331.910000000007</v>
      </c>
      <c r="V27" s="17">
        <f t="shared" si="0"/>
        <v>3949.7999999999997</v>
      </c>
      <c r="W27" s="17">
        <f>SUM(W2:W26)</f>
        <v>30281.710000000003</v>
      </c>
    </row>
    <row r="28" spans="1:23" x14ac:dyDescent="0.25">
      <c r="O28" s="18"/>
      <c r="P28" s="18"/>
    </row>
    <row r="29" spans="1:23" x14ac:dyDescent="0.25">
      <c r="O29" s="18"/>
      <c r="P29" s="18"/>
    </row>
    <row r="30" spans="1:23" x14ac:dyDescent="0.25">
      <c r="O30" s="18"/>
      <c r="P30" s="18"/>
    </row>
    <row r="31" spans="1:23" x14ac:dyDescent="0.25">
      <c r="O31" s="18"/>
      <c r="P31" s="18"/>
    </row>
    <row r="32" spans="1:23" x14ac:dyDescent="0.25">
      <c r="O32" s="18"/>
      <c r="P32" s="18"/>
    </row>
    <row r="33" spans="15:16" x14ac:dyDescent="0.25">
      <c r="O33" s="18"/>
      <c r="P33" s="18"/>
    </row>
    <row r="34" spans="15:16" x14ac:dyDescent="0.25">
      <c r="O34" s="18"/>
      <c r="P34" s="18"/>
    </row>
    <row r="35" spans="15:16" x14ac:dyDescent="0.25">
      <c r="O35" s="18"/>
      <c r="P35" s="18"/>
    </row>
    <row r="36" spans="15:16" x14ac:dyDescent="0.25">
      <c r="O36" s="18"/>
      <c r="P36" s="18"/>
    </row>
    <row r="37" spans="15:16" x14ac:dyDescent="0.25">
      <c r="O37" s="18"/>
      <c r="P37" s="18"/>
    </row>
    <row r="38" spans="15:16" x14ac:dyDescent="0.25">
      <c r="O38" s="18"/>
      <c r="P38" s="18"/>
    </row>
    <row r="39" spans="15:16" x14ac:dyDescent="0.25">
      <c r="O39" s="18"/>
      <c r="P39" s="18"/>
    </row>
    <row r="40" spans="15:16" x14ac:dyDescent="0.25">
      <c r="O40" s="18"/>
      <c r="P40" s="18"/>
    </row>
    <row r="41" spans="15:16" x14ac:dyDescent="0.25">
      <c r="O41" s="18"/>
      <c r="P41" s="18"/>
    </row>
    <row r="42" spans="15:16" x14ac:dyDescent="0.25">
      <c r="O42" s="18"/>
      <c r="P42" s="18"/>
    </row>
    <row r="43" spans="15:16" x14ac:dyDescent="0.25">
      <c r="O43" s="18"/>
      <c r="P43" s="18"/>
    </row>
    <row r="44" spans="15:16" x14ac:dyDescent="0.25">
      <c r="O44" s="18"/>
      <c r="P44" s="18"/>
    </row>
    <row r="45" spans="15:16" x14ac:dyDescent="0.25">
      <c r="O45" s="18"/>
      <c r="P45" s="18"/>
    </row>
    <row r="46" spans="15:16" x14ac:dyDescent="0.25">
      <c r="O46" s="18"/>
      <c r="P46" s="18"/>
    </row>
    <row r="47" spans="15:16" x14ac:dyDescent="0.25">
      <c r="O47" s="18"/>
      <c r="P47" s="18"/>
    </row>
    <row r="48" spans="15:16" x14ac:dyDescent="0.25">
      <c r="O48" s="18"/>
      <c r="P48" s="18"/>
    </row>
    <row r="49" spans="15:16" x14ac:dyDescent="0.25">
      <c r="O49" s="18"/>
      <c r="P49" s="18"/>
    </row>
    <row r="50" spans="15:16" x14ac:dyDescent="0.25">
      <c r="O50" s="18"/>
      <c r="P50" s="18"/>
    </row>
    <row r="51" spans="15:16" x14ac:dyDescent="0.25">
      <c r="O51" s="18"/>
      <c r="P51" s="18"/>
    </row>
    <row r="52" spans="15:16" x14ac:dyDescent="0.25">
      <c r="O52" s="18"/>
      <c r="P52" s="18"/>
    </row>
    <row r="53" spans="15:16" x14ac:dyDescent="0.25">
      <c r="O53" s="18"/>
      <c r="P53" s="18"/>
    </row>
    <row r="54" spans="15:16" x14ac:dyDescent="0.25">
      <c r="O54" s="18"/>
      <c r="P54" s="18"/>
    </row>
    <row r="55" spans="15:16" x14ac:dyDescent="0.25">
      <c r="O55" s="18"/>
      <c r="P55" s="18"/>
    </row>
    <row r="56" spans="15:16" x14ac:dyDescent="0.25">
      <c r="O56" s="18"/>
      <c r="P56" s="18"/>
    </row>
    <row r="57" spans="15:16" x14ac:dyDescent="0.25">
      <c r="O57" s="18"/>
      <c r="P57" s="18"/>
    </row>
    <row r="58" spans="15:16" x14ac:dyDescent="0.25">
      <c r="O58" s="18"/>
      <c r="P58" s="18"/>
    </row>
    <row r="59" spans="15:16" x14ac:dyDescent="0.25">
      <c r="O59" s="18"/>
      <c r="P59" s="18"/>
    </row>
    <row r="60" spans="15:16" x14ac:dyDescent="0.25">
      <c r="O60" s="18"/>
      <c r="P60" s="18"/>
    </row>
    <row r="61" spans="15:16" x14ac:dyDescent="0.25">
      <c r="O61" s="18"/>
      <c r="P61" s="18"/>
    </row>
    <row r="62" spans="15:16" x14ac:dyDescent="0.25">
      <c r="O62" s="18"/>
      <c r="P62" s="18"/>
    </row>
    <row r="63" spans="15:16" x14ac:dyDescent="0.25">
      <c r="O63" s="18"/>
      <c r="P63" s="18"/>
    </row>
    <row r="64" spans="15:16" x14ac:dyDescent="0.25">
      <c r="O64" s="18"/>
      <c r="P64" s="18"/>
    </row>
    <row r="65" spans="15:16" x14ac:dyDescent="0.25">
      <c r="O65" s="18"/>
      <c r="P65" s="18"/>
    </row>
    <row r="66" spans="15:16" x14ac:dyDescent="0.25">
      <c r="O66" s="18"/>
      <c r="P66" s="18"/>
    </row>
    <row r="67" spans="15:16" x14ac:dyDescent="0.25">
      <c r="O67" s="18"/>
      <c r="P67" s="18"/>
    </row>
    <row r="68" spans="15:16" x14ac:dyDescent="0.25">
      <c r="O68" s="18"/>
      <c r="P68" s="18"/>
    </row>
    <row r="69" spans="15:16" x14ac:dyDescent="0.25">
      <c r="O69" s="18"/>
      <c r="P69" s="18"/>
    </row>
    <row r="70" spans="15:16" x14ac:dyDescent="0.25">
      <c r="O70" s="18"/>
      <c r="P70" s="18"/>
    </row>
    <row r="71" spans="15:16" x14ac:dyDescent="0.25">
      <c r="O71" s="18"/>
      <c r="P71" s="18"/>
    </row>
    <row r="72" spans="15:16" x14ac:dyDescent="0.25">
      <c r="O72" s="18"/>
      <c r="P72" s="18"/>
    </row>
    <row r="73" spans="15:16" x14ac:dyDescent="0.25">
      <c r="O73" s="18"/>
      <c r="P73" s="18"/>
    </row>
    <row r="74" spans="15:16" x14ac:dyDescent="0.25">
      <c r="O74" s="18"/>
      <c r="P74" s="18"/>
    </row>
    <row r="75" spans="15:16" x14ac:dyDescent="0.25">
      <c r="O75" s="18"/>
      <c r="P75" s="18"/>
    </row>
    <row r="76" spans="15:16" x14ac:dyDescent="0.25">
      <c r="O76" s="18"/>
      <c r="P76" s="18"/>
    </row>
    <row r="77" spans="15:16" x14ac:dyDescent="0.25">
      <c r="O77" s="18"/>
      <c r="P77" s="18"/>
    </row>
    <row r="78" spans="15:16" x14ac:dyDescent="0.25">
      <c r="O78" s="18"/>
      <c r="P78" s="18"/>
    </row>
    <row r="79" spans="15:16" x14ac:dyDescent="0.25">
      <c r="O79" s="18"/>
      <c r="P79" s="18"/>
    </row>
    <row r="80" spans="15:16" x14ac:dyDescent="0.25">
      <c r="O80" s="18"/>
      <c r="P80" s="18"/>
    </row>
    <row r="81" spans="15:16" x14ac:dyDescent="0.25">
      <c r="O81" s="18"/>
      <c r="P81" s="18"/>
    </row>
    <row r="82" spans="15:16" x14ac:dyDescent="0.25">
      <c r="O82" s="18"/>
      <c r="P82" s="18"/>
    </row>
    <row r="83" spans="15:16" x14ac:dyDescent="0.25">
      <c r="O83" s="18"/>
      <c r="P83" s="18"/>
    </row>
    <row r="84" spans="15:16" x14ac:dyDescent="0.25">
      <c r="O84" s="18"/>
      <c r="P84" s="18"/>
    </row>
    <row r="85" spans="15:16" x14ac:dyDescent="0.25">
      <c r="O85" s="18"/>
      <c r="P85" s="18"/>
    </row>
    <row r="86" spans="15:16" x14ac:dyDescent="0.25">
      <c r="O86" s="18"/>
      <c r="P86" s="18"/>
    </row>
    <row r="87" spans="15:16" x14ac:dyDescent="0.25">
      <c r="O87" s="18"/>
      <c r="P87" s="18"/>
    </row>
    <row r="88" spans="15:16" x14ac:dyDescent="0.25">
      <c r="O88" s="18"/>
      <c r="P88" s="18"/>
    </row>
    <row r="89" spans="15:16" x14ac:dyDescent="0.25">
      <c r="O89" s="18"/>
      <c r="P89" s="18"/>
    </row>
    <row r="90" spans="15:16" x14ac:dyDescent="0.25">
      <c r="O90" s="18"/>
      <c r="P90" s="18"/>
    </row>
    <row r="91" spans="15:16" x14ac:dyDescent="0.25">
      <c r="O91" s="18"/>
      <c r="P91" s="18"/>
    </row>
    <row r="92" spans="15:16" x14ac:dyDescent="0.25">
      <c r="O92" s="18"/>
      <c r="P92" s="18"/>
    </row>
    <row r="93" spans="15:16" x14ac:dyDescent="0.25">
      <c r="O93" s="18"/>
      <c r="P93" s="18"/>
    </row>
    <row r="94" spans="15:16" x14ac:dyDescent="0.25">
      <c r="O94" s="18"/>
      <c r="P94" s="18"/>
    </row>
    <row r="95" spans="15:16" x14ac:dyDescent="0.25">
      <c r="O95" s="18"/>
      <c r="P95" s="18"/>
    </row>
    <row r="96" spans="15:16" x14ac:dyDescent="0.25">
      <c r="O96" s="18"/>
      <c r="P96" s="18"/>
    </row>
    <row r="97" spans="15:16" x14ac:dyDescent="0.25">
      <c r="O97" s="18"/>
      <c r="P97" s="18"/>
    </row>
    <row r="98" spans="15:16" x14ac:dyDescent="0.25">
      <c r="O98" s="18"/>
      <c r="P98" s="18"/>
    </row>
    <row r="99" spans="15:16" x14ac:dyDescent="0.25">
      <c r="O99" s="18"/>
      <c r="P99" s="18"/>
    </row>
    <row r="100" spans="15:16" x14ac:dyDescent="0.25">
      <c r="O100" s="18"/>
      <c r="P100" s="18"/>
    </row>
    <row r="101" spans="15:16" x14ac:dyDescent="0.25">
      <c r="O101" s="18"/>
      <c r="P101" s="18"/>
    </row>
    <row r="102" spans="15:16" x14ac:dyDescent="0.25">
      <c r="O102" s="18"/>
      <c r="P102" s="18"/>
    </row>
    <row r="103" spans="15:16" x14ac:dyDescent="0.25">
      <c r="O103" s="18"/>
      <c r="P103" s="18"/>
    </row>
    <row r="104" spans="15:16" x14ac:dyDescent="0.25">
      <c r="O104" s="18"/>
      <c r="P104" s="18"/>
    </row>
    <row r="105" spans="15:16" x14ac:dyDescent="0.25">
      <c r="O105" s="18"/>
      <c r="P105" s="18"/>
    </row>
    <row r="106" spans="15:16" x14ac:dyDescent="0.25">
      <c r="O106" s="18"/>
      <c r="P106" s="18"/>
    </row>
    <row r="107" spans="15:16" x14ac:dyDescent="0.25">
      <c r="O107" s="18"/>
      <c r="P107" s="18"/>
    </row>
    <row r="108" spans="15:16" x14ac:dyDescent="0.25">
      <c r="O108" s="18"/>
      <c r="P108" s="18"/>
    </row>
    <row r="109" spans="15:16" x14ac:dyDescent="0.25">
      <c r="O109" s="18"/>
      <c r="P109" s="18"/>
    </row>
    <row r="110" spans="15:16" x14ac:dyDescent="0.25">
      <c r="O110" s="18"/>
      <c r="P110" s="18"/>
    </row>
    <row r="111" spans="15:16" x14ac:dyDescent="0.25">
      <c r="O111" s="18"/>
      <c r="P111" s="18"/>
    </row>
    <row r="112" spans="15:16" x14ac:dyDescent="0.25">
      <c r="O112" s="18"/>
      <c r="P112" s="18"/>
    </row>
    <row r="113" spans="15:16" x14ac:dyDescent="0.25">
      <c r="O113" s="18"/>
      <c r="P113" s="18"/>
    </row>
    <row r="114" spans="15:16" x14ac:dyDescent="0.25">
      <c r="O114" s="18"/>
      <c r="P114" s="18"/>
    </row>
    <row r="115" spans="15:16" x14ac:dyDescent="0.25">
      <c r="O115" s="18"/>
      <c r="P115" s="18"/>
    </row>
    <row r="116" spans="15:16" x14ac:dyDescent="0.25">
      <c r="O116" s="18"/>
      <c r="P116" s="18"/>
    </row>
    <row r="117" spans="15:16" x14ac:dyDescent="0.25">
      <c r="O117" s="18"/>
      <c r="P117" s="18"/>
    </row>
    <row r="118" spans="15:16" x14ac:dyDescent="0.25">
      <c r="O118" s="18"/>
      <c r="P118" s="18"/>
    </row>
    <row r="119" spans="15:16" x14ac:dyDescent="0.25">
      <c r="O119" s="18"/>
      <c r="P119" s="18"/>
    </row>
    <row r="120" spans="15:16" x14ac:dyDescent="0.25">
      <c r="O120" s="18"/>
      <c r="P120" s="18"/>
    </row>
    <row r="121" spans="15:16" x14ac:dyDescent="0.25">
      <c r="O121" s="18"/>
      <c r="P121" s="18"/>
    </row>
    <row r="122" spans="15:16" x14ac:dyDescent="0.25">
      <c r="O122" s="18"/>
      <c r="P122" s="18"/>
    </row>
    <row r="123" spans="15:16" x14ac:dyDescent="0.25">
      <c r="O123" s="18"/>
      <c r="P123" s="18"/>
    </row>
    <row r="124" spans="15:16" x14ac:dyDescent="0.25">
      <c r="O124" s="18"/>
      <c r="P124" s="18"/>
    </row>
    <row r="125" spans="15:16" x14ac:dyDescent="0.25">
      <c r="O125" s="18"/>
      <c r="P125" s="18"/>
    </row>
    <row r="126" spans="15:16" x14ac:dyDescent="0.25">
      <c r="O126" s="18"/>
      <c r="P126" s="18"/>
    </row>
    <row r="127" spans="15:16" x14ac:dyDescent="0.25">
      <c r="O127" s="18"/>
      <c r="P127" s="18"/>
    </row>
    <row r="128" spans="15:16" x14ac:dyDescent="0.25">
      <c r="O128" s="18"/>
      <c r="P128" s="18"/>
    </row>
    <row r="129" spans="15:16" x14ac:dyDescent="0.25">
      <c r="O129" s="18"/>
      <c r="P129" s="18"/>
    </row>
    <row r="130" spans="15:16" x14ac:dyDescent="0.25">
      <c r="O130" s="18"/>
      <c r="P130" s="18"/>
    </row>
    <row r="131" spans="15:16" x14ac:dyDescent="0.25">
      <c r="O131" s="18"/>
      <c r="P131" s="18"/>
    </row>
    <row r="132" spans="15:16" x14ac:dyDescent="0.25">
      <c r="O132" s="18"/>
      <c r="P132" s="18"/>
    </row>
    <row r="133" spans="15:16" x14ac:dyDescent="0.25">
      <c r="O133" s="18"/>
      <c r="P133" s="18"/>
    </row>
    <row r="134" spans="15:16" x14ac:dyDescent="0.25">
      <c r="O134" s="18"/>
      <c r="P134" s="18"/>
    </row>
    <row r="135" spans="15:16" x14ac:dyDescent="0.25">
      <c r="O135" s="18"/>
      <c r="P135" s="18"/>
    </row>
    <row r="136" spans="15:16" x14ac:dyDescent="0.25">
      <c r="O136" s="18"/>
      <c r="P136" s="18"/>
    </row>
    <row r="137" spans="15:16" x14ac:dyDescent="0.25">
      <c r="O137" s="18"/>
      <c r="P137" s="18"/>
    </row>
    <row r="138" spans="15:16" x14ac:dyDescent="0.25">
      <c r="O138" s="18"/>
      <c r="P138" s="18"/>
    </row>
    <row r="139" spans="15:16" x14ac:dyDescent="0.25">
      <c r="O139" s="18"/>
      <c r="P139" s="18"/>
    </row>
    <row r="140" spans="15:16" x14ac:dyDescent="0.25">
      <c r="O140" s="18"/>
      <c r="P140" s="18"/>
    </row>
    <row r="141" spans="15:16" x14ac:dyDescent="0.25">
      <c r="O141" s="18"/>
      <c r="P141" s="18"/>
    </row>
    <row r="142" spans="15:16" x14ac:dyDescent="0.25">
      <c r="O142" s="18"/>
      <c r="P142" s="18"/>
    </row>
    <row r="143" spans="15:16" x14ac:dyDescent="0.25">
      <c r="O143" s="18"/>
      <c r="P143" s="18"/>
    </row>
    <row r="144" spans="15:16" x14ac:dyDescent="0.25">
      <c r="O144" s="18"/>
      <c r="P144" s="18"/>
    </row>
    <row r="145" spans="15:16" x14ac:dyDescent="0.25">
      <c r="O145" s="18"/>
      <c r="P145" s="18"/>
    </row>
    <row r="146" spans="15:16" x14ac:dyDescent="0.25">
      <c r="O146" s="18"/>
      <c r="P146" s="1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workbookViewId="0">
      <selection activeCell="E10" sqref="E10"/>
    </sheetView>
  </sheetViews>
  <sheetFormatPr defaultColWidth="10.28515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0.28515625" bestFit="1" customWidth="1"/>
    <col min="5" max="5" width="20.8554687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7109375" style="21" bestFit="1" customWidth="1"/>
    <col min="18" max="19" width="10.5703125" style="21" bestFit="1" customWidth="1"/>
    <col min="20" max="20" width="11.140625" style="21" bestFit="1" customWidth="1"/>
    <col min="21" max="21" width="8.140625" style="21" bestFit="1" customWidth="1"/>
    <col min="22" max="22" width="7.5703125" style="21" bestFit="1" customWidth="1"/>
    <col min="23" max="23" width="8.140625" style="21" bestFit="1" customWidth="1"/>
    <col min="24" max="24" width="8.7109375" bestFit="1" customWidth="1"/>
    <col min="25" max="25" width="8.85546875" bestFit="1" customWidth="1"/>
  </cols>
  <sheetData>
    <row r="1" spans="1:25" s="18" customFormat="1" x14ac:dyDescent="0.25">
      <c r="A1" s="18" t="s">
        <v>26</v>
      </c>
      <c r="B1" s="18" t="s">
        <v>27</v>
      </c>
      <c r="C1" s="18" t="s">
        <v>9</v>
      </c>
      <c r="D1" s="18" t="s">
        <v>10</v>
      </c>
      <c r="E1" s="18" t="s">
        <v>11</v>
      </c>
      <c r="F1" s="18" t="s">
        <v>12</v>
      </c>
      <c r="G1" s="18" t="s">
        <v>65</v>
      </c>
      <c r="H1" s="18" t="s">
        <v>13</v>
      </c>
      <c r="I1" s="18" t="s">
        <v>14</v>
      </c>
      <c r="J1" s="18" t="s">
        <v>15</v>
      </c>
      <c r="K1" s="18" t="s">
        <v>16</v>
      </c>
      <c r="L1" s="18" t="s">
        <v>17</v>
      </c>
      <c r="M1" s="18" t="s">
        <v>18</v>
      </c>
      <c r="N1" s="18" t="s">
        <v>19</v>
      </c>
      <c r="O1" s="18" t="s">
        <v>66</v>
      </c>
      <c r="P1" s="18" t="s">
        <v>67</v>
      </c>
      <c r="Q1" s="21" t="s">
        <v>20</v>
      </c>
      <c r="R1" s="21" t="s">
        <v>42</v>
      </c>
      <c r="S1" s="21" t="s">
        <v>21</v>
      </c>
      <c r="T1" s="21" t="s">
        <v>22</v>
      </c>
      <c r="U1" s="21" t="s">
        <v>23</v>
      </c>
      <c r="V1" s="21" t="s">
        <v>24</v>
      </c>
      <c r="W1" s="21" t="s">
        <v>25</v>
      </c>
      <c r="X1" s="19" t="s">
        <v>68</v>
      </c>
      <c r="Y1" s="19" t="s">
        <v>69</v>
      </c>
    </row>
    <row r="2" spans="1:25" x14ac:dyDescent="0.25">
      <c r="A2">
        <v>225723</v>
      </c>
      <c r="B2" s="14">
        <v>44153</v>
      </c>
      <c r="C2">
        <v>3323456</v>
      </c>
      <c r="D2" t="s">
        <v>49</v>
      </c>
      <c r="E2" t="s">
        <v>50</v>
      </c>
      <c r="F2" s="14">
        <v>44147</v>
      </c>
      <c r="G2" s="20"/>
      <c r="H2" t="s">
        <v>37</v>
      </c>
      <c r="I2" t="s">
        <v>34</v>
      </c>
      <c r="J2" t="s">
        <v>30</v>
      </c>
      <c r="K2">
        <v>10</v>
      </c>
      <c r="L2">
        <v>178</v>
      </c>
      <c r="M2">
        <v>160</v>
      </c>
      <c r="N2">
        <v>178</v>
      </c>
      <c r="O2" s="18"/>
      <c r="P2" s="18"/>
      <c r="Q2" s="21">
        <v>391.6</v>
      </c>
      <c r="R2" s="21">
        <v>0</v>
      </c>
      <c r="S2" s="21">
        <v>10</v>
      </c>
      <c r="T2" s="21">
        <v>72.45</v>
      </c>
      <c r="U2" s="21">
        <v>474.05</v>
      </c>
      <c r="V2" s="21">
        <v>71.11</v>
      </c>
      <c r="W2" s="21">
        <v>545.16</v>
      </c>
    </row>
    <row r="3" spans="1:25" x14ac:dyDescent="0.25">
      <c r="A3">
        <v>226320</v>
      </c>
      <c r="B3" s="14">
        <v>44159</v>
      </c>
      <c r="C3">
        <v>3495951</v>
      </c>
      <c r="D3" s="18" t="s">
        <v>49</v>
      </c>
      <c r="E3" t="s">
        <v>51</v>
      </c>
      <c r="F3" s="14">
        <v>44140</v>
      </c>
      <c r="G3" s="20"/>
      <c r="H3" t="s">
        <v>37</v>
      </c>
      <c r="I3" t="s">
        <v>32</v>
      </c>
      <c r="J3" t="s">
        <v>30</v>
      </c>
      <c r="K3">
        <v>2</v>
      </c>
      <c r="L3">
        <v>52</v>
      </c>
      <c r="M3">
        <v>35</v>
      </c>
      <c r="N3">
        <v>52</v>
      </c>
      <c r="O3" s="18"/>
      <c r="P3" s="18"/>
      <c r="Q3" s="21">
        <v>165</v>
      </c>
      <c r="R3" s="21">
        <v>0</v>
      </c>
      <c r="S3" s="21">
        <v>10</v>
      </c>
      <c r="T3" s="21">
        <v>30.53</v>
      </c>
      <c r="U3" s="21">
        <v>205.53</v>
      </c>
      <c r="V3" s="21">
        <v>30.83</v>
      </c>
      <c r="W3" s="21">
        <v>236.36</v>
      </c>
    </row>
    <row r="4" spans="1:25" x14ac:dyDescent="0.25">
      <c r="A4">
        <v>226320</v>
      </c>
      <c r="B4" s="14">
        <v>44159</v>
      </c>
      <c r="C4">
        <v>3503877</v>
      </c>
      <c r="D4" t="s">
        <v>52</v>
      </c>
      <c r="E4" t="s">
        <v>50</v>
      </c>
      <c r="F4" s="14">
        <v>44154</v>
      </c>
      <c r="G4" s="20"/>
      <c r="H4" t="s">
        <v>28</v>
      </c>
      <c r="I4" t="s">
        <v>34</v>
      </c>
      <c r="J4" t="s">
        <v>30</v>
      </c>
      <c r="K4">
        <v>6</v>
      </c>
      <c r="L4">
        <v>144</v>
      </c>
      <c r="M4">
        <v>117</v>
      </c>
      <c r="N4">
        <v>144</v>
      </c>
      <c r="O4" s="18"/>
      <c r="P4" s="18"/>
      <c r="Q4" s="21">
        <v>288</v>
      </c>
      <c r="R4" s="21">
        <v>0</v>
      </c>
      <c r="S4" s="21">
        <v>10</v>
      </c>
      <c r="T4" s="21">
        <v>53.28</v>
      </c>
      <c r="U4" s="21">
        <v>351.28</v>
      </c>
      <c r="V4" s="21">
        <v>52.69</v>
      </c>
      <c r="W4" s="21">
        <v>403.97</v>
      </c>
    </row>
    <row r="5" spans="1:25" x14ac:dyDescent="0.25">
      <c r="A5">
        <v>226320</v>
      </c>
      <c r="B5" s="14">
        <v>44159</v>
      </c>
      <c r="C5">
        <v>3496014</v>
      </c>
      <c r="D5" t="s">
        <v>73</v>
      </c>
      <c r="E5" t="s">
        <v>38</v>
      </c>
      <c r="F5" s="14">
        <v>44154</v>
      </c>
      <c r="G5" s="20"/>
      <c r="H5" t="s">
        <v>32</v>
      </c>
      <c r="I5" t="s">
        <v>28</v>
      </c>
      <c r="J5" t="s">
        <v>30</v>
      </c>
      <c r="K5">
        <v>2</v>
      </c>
      <c r="L5">
        <v>458</v>
      </c>
      <c r="M5">
        <v>1400</v>
      </c>
      <c r="N5">
        <v>1400</v>
      </c>
      <c r="O5" s="18"/>
      <c r="P5" s="18"/>
      <c r="Q5" s="21">
        <v>1750</v>
      </c>
      <c r="R5" s="21">
        <v>0</v>
      </c>
      <c r="S5" s="21">
        <v>10</v>
      </c>
      <c r="T5" s="21">
        <v>323.75</v>
      </c>
      <c r="U5" s="21">
        <v>2083.75</v>
      </c>
      <c r="V5" s="21">
        <v>312.56</v>
      </c>
      <c r="W5" s="21">
        <v>2396.31</v>
      </c>
    </row>
    <row r="6" spans="1:25" x14ac:dyDescent="0.25">
      <c r="A6">
        <v>224780</v>
      </c>
      <c r="B6" s="14">
        <v>44141</v>
      </c>
      <c r="C6">
        <v>3495950</v>
      </c>
      <c r="D6" s="18" t="s">
        <v>49</v>
      </c>
      <c r="E6" t="s">
        <v>50</v>
      </c>
      <c r="F6" s="14">
        <v>44134</v>
      </c>
      <c r="G6" s="20"/>
      <c r="H6" t="s">
        <v>37</v>
      </c>
      <c r="I6" t="s">
        <v>34</v>
      </c>
      <c r="J6" t="s">
        <v>30</v>
      </c>
      <c r="K6">
        <v>17</v>
      </c>
      <c r="L6">
        <v>485</v>
      </c>
      <c r="M6">
        <v>333</v>
      </c>
      <c r="N6">
        <v>485</v>
      </c>
      <c r="O6" s="18"/>
      <c r="P6" s="18"/>
      <c r="Q6" s="21">
        <v>1067</v>
      </c>
      <c r="R6" s="21">
        <v>0</v>
      </c>
      <c r="S6" s="21">
        <v>10</v>
      </c>
      <c r="T6" s="21">
        <v>199.53</v>
      </c>
      <c r="U6" s="21">
        <v>1276.53</v>
      </c>
      <c r="V6" s="21">
        <v>191.48</v>
      </c>
      <c r="W6" s="21">
        <v>1468.01</v>
      </c>
    </row>
    <row r="7" spans="1:25" x14ac:dyDescent="0.25">
      <c r="A7">
        <v>225389</v>
      </c>
      <c r="B7" s="14">
        <v>44148</v>
      </c>
      <c r="C7">
        <v>3497581</v>
      </c>
      <c r="D7" s="18" t="s">
        <v>73</v>
      </c>
      <c r="E7" t="s">
        <v>38</v>
      </c>
      <c r="F7" s="14">
        <v>44144</v>
      </c>
      <c r="G7" s="20"/>
      <c r="H7" t="s">
        <v>32</v>
      </c>
      <c r="I7" t="s">
        <v>28</v>
      </c>
      <c r="J7" t="s">
        <v>30</v>
      </c>
      <c r="K7">
        <v>1</v>
      </c>
      <c r="L7">
        <v>225</v>
      </c>
      <c r="M7">
        <v>500</v>
      </c>
      <c r="N7">
        <v>500</v>
      </c>
      <c r="O7" s="18"/>
      <c r="P7" s="18"/>
      <c r="Q7" s="21">
        <v>625</v>
      </c>
      <c r="R7" s="21">
        <v>0</v>
      </c>
      <c r="S7" s="21">
        <v>10</v>
      </c>
      <c r="T7" s="21">
        <v>115.63</v>
      </c>
      <c r="U7" s="21">
        <v>750.63</v>
      </c>
      <c r="V7" s="21">
        <v>112.59</v>
      </c>
      <c r="W7" s="21">
        <v>863.22</v>
      </c>
    </row>
    <row r="8" spans="1:25" x14ac:dyDescent="0.25">
      <c r="A8">
        <v>226834</v>
      </c>
      <c r="B8" s="14">
        <v>44160</v>
      </c>
      <c r="C8">
        <v>3517042</v>
      </c>
      <c r="D8" t="s">
        <v>53</v>
      </c>
      <c r="E8" t="s">
        <v>74</v>
      </c>
      <c r="F8" s="14">
        <v>44152</v>
      </c>
      <c r="G8" s="20"/>
      <c r="H8" t="s">
        <v>28</v>
      </c>
      <c r="I8" t="s">
        <v>54</v>
      </c>
      <c r="J8" t="s">
        <v>30</v>
      </c>
      <c r="K8">
        <v>1</v>
      </c>
      <c r="L8">
        <v>261</v>
      </c>
      <c r="M8">
        <v>440</v>
      </c>
      <c r="N8">
        <v>440</v>
      </c>
      <c r="O8" s="18"/>
      <c r="P8" s="18"/>
      <c r="Q8" s="21">
        <v>1661</v>
      </c>
      <c r="R8" s="21">
        <v>0</v>
      </c>
      <c r="S8" s="21">
        <v>10</v>
      </c>
      <c r="T8" s="21">
        <v>307.29000000000002</v>
      </c>
      <c r="U8" s="21">
        <v>1978.29</v>
      </c>
      <c r="V8" s="21">
        <v>296.74</v>
      </c>
      <c r="W8" s="21">
        <v>2275.0300000000002</v>
      </c>
    </row>
    <row r="9" spans="1:25" ht="15.75" thickBot="1" x14ac:dyDescent="0.3">
      <c r="A9" s="18"/>
      <c r="B9" s="18"/>
      <c r="G9" s="18"/>
      <c r="K9" s="15">
        <f t="shared" ref="K9:V9" si="0">SUM(K2:K8)</f>
        <v>39</v>
      </c>
      <c r="L9" s="15">
        <f t="shared" si="0"/>
        <v>1803</v>
      </c>
      <c r="M9" s="15">
        <f t="shared" si="0"/>
        <v>2985</v>
      </c>
      <c r="N9" s="15">
        <f t="shared" si="0"/>
        <v>3199</v>
      </c>
      <c r="O9" s="15"/>
      <c r="P9" s="15"/>
      <c r="Q9" s="17">
        <f>SUM(Q2:Q8)</f>
        <v>5947.6</v>
      </c>
      <c r="R9" s="17">
        <f t="shared" si="0"/>
        <v>0</v>
      </c>
      <c r="S9" s="17">
        <f t="shared" si="0"/>
        <v>70</v>
      </c>
      <c r="T9" s="17">
        <f t="shared" si="0"/>
        <v>1102.46</v>
      </c>
      <c r="U9" s="17">
        <f t="shared" si="0"/>
        <v>7120.06</v>
      </c>
      <c r="V9" s="17">
        <f t="shared" si="0"/>
        <v>1068</v>
      </c>
      <c r="W9" s="17">
        <f>SUM(W2:W8)</f>
        <v>8188.0600000000013</v>
      </c>
    </row>
  </sheetData>
  <sortState ref="C2:X8">
    <sortCondition ref="C2:C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H1" workbookViewId="0">
      <selection activeCell="R11" sqref="R11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9.85546875" bestFit="1" customWidth="1"/>
    <col min="5" max="5" width="24.140625" bestFit="1" customWidth="1"/>
    <col min="6" max="6" width="10.7109375" bestFit="1" customWidth="1"/>
    <col min="7" max="7" width="8.5703125" bestFit="1" customWidth="1"/>
    <col min="8" max="8" width="11.7109375" bestFit="1" customWidth="1"/>
    <col min="9" max="9" width="15.5703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style="21" bestFit="1" customWidth="1"/>
    <col min="18" max="19" width="10.42578125" style="21" bestFit="1" customWidth="1"/>
    <col min="20" max="20" width="11" style="21" bestFit="1" customWidth="1"/>
    <col min="21" max="23" width="8" style="21" bestFit="1" customWidth="1"/>
    <col min="24" max="24" width="8.7109375" bestFit="1" customWidth="1"/>
    <col min="25" max="25" width="8.85546875" bestFit="1" customWidth="1"/>
  </cols>
  <sheetData>
    <row r="1" spans="1:25" s="18" customFormat="1" x14ac:dyDescent="0.25">
      <c r="A1" s="18" t="s">
        <v>26</v>
      </c>
      <c r="B1" s="18" t="s">
        <v>27</v>
      </c>
      <c r="C1" s="18" t="s">
        <v>9</v>
      </c>
      <c r="D1" s="18" t="s">
        <v>10</v>
      </c>
      <c r="E1" s="18" t="s">
        <v>11</v>
      </c>
      <c r="F1" s="18" t="s">
        <v>12</v>
      </c>
      <c r="G1" s="18" t="s">
        <v>65</v>
      </c>
      <c r="H1" s="18" t="s">
        <v>13</v>
      </c>
      <c r="I1" s="18" t="s">
        <v>14</v>
      </c>
      <c r="J1" s="18" t="s">
        <v>15</v>
      </c>
      <c r="K1" s="18" t="s">
        <v>16</v>
      </c>
      <c r="L1" s="18" t="s">
        <v>17</v>
      </c>
      <c r="M1" s="18" t="s">
        <v>18</v>
      </c>
      <c r="N1" s="18" t="s">
        <v>19</v>
      </c>
      <c r="O1" s="18" t="s">
        <v>66</v>
      </c>
      <c r="P1" s="18" t="s">
        <v>67</v>
      </c>
      <c r="Q1" s="21" t="s">
        <v>20</v>
      </c>
      <c r="R1" s="21" t="s">
        <v>42</v>
      </c>
      <c r="S1" s="21" t="s">
        <v>21</v>
      </c>
      <c r="T1" s="21" t="s">
        <v>22</v>
      </c>
      <c r="U1" s="21" t="s">
        <v>23</v>
      </c>
      <c r="V1" s="21" t="s">
        <v>24</v>
      </c>
      <c r="W1" s="21" t="s">
        <v>25</v>
      </c>
      <c r="X1" s="19" t="s">
        <v>68</v>
      </c>
      <c r="Y1" s="19" t="s">
        <v>69</v>
      </c>
    </row>
    <row r="2" spans="1:25" x14ac:dyDescent="0.25">
      <c r="A2">
        <v>226835</v>
      </c>
      <c r="B2" s="14">
        <v>44160</v>
      </c>
      <c r="C2">
        <v>3416846</v>
      </c>
      <c r="D2" t="s">
        <v>39</v>
      </c>
      <c r="E2" t="s">
        <v>39</v>
      </c>
      <c r="F2" s="14">
        <v>44153</v>
      </c>
      <c r="G2" s="20"/>
      <c r="H2" t="s">
        <v>34</v>
      </c>
      <c r="I2" t="s">
        <v>32</v>
      </c>
      <c r="J2" t="s">
        <v>30</v>
      </c>
      <c r="K2">
        <v>15</v>
      </c>
      <c r="L2">
        <v>465</v>
      </c>
      <c r="M2">
        <v>487</v>
      </c>
      <c r="N2">
        <v>487</v>
      </c>
      <c r="O2" s="18"/>
      <c r="P2" s="18"/>
      <c r="Q2" s="21">
        <v>1071.4000000000001</v>
      </c>
      <c r="R2" s="21">
        <v>0</v>
      </c>
      <c r="S2" s="21">
        <v>10</v>
      </c>
      <c r="T2" s="21">
        <v>198.21</v>
      </c>
      <c r="U2" s="21">
        <v>1279.6099999999999</v>
      </c>
      <c r="V2" s="21">
        <v>191.94</v>
      </c>
      <c r="W2" s="21">
        <v>1471.55</v>
      </c>
    </row>
    <row r="3" spans="1:25" x14ac:dyDescent="0.25">
      <c r="A3">
        <v>224781</v>
      </c>
      <c r="B3" s="14">
        <v>44141</v>
      </c>
      <c r="C3">
        <v>3416852</v>
      </c>
      <c r="D3" t="s">
        <v>39</v>
      </c>
      <c r="E3" t="s">
        <v>39</v>
      </c>
      <c r="F3" s="14">
        <v>44132</v>
      </c>
      <c r="G3" s="20"/>
      <c r="H3" t="s">
        <v>34</v>
      </c>
      <c r="I3" t="s">
        <v>28</v>
      </c>
      <c r="J3" t="s">
        <v>30</v>
      </c>
      <c r="K3">
        <v>6</v>
      </c>
      <c r="L3">
        <v>109</v>
      </c>
      <c r="M3">
        <v>184</v>
      </c>
      <c r="N3">
        <v>184</v>
      </c>
      <c r="O3" s="18"/>
      <c r="P3" s="18"/>
      <c r="Q3" s="21">
        <v>368</v>
      </c>
      <c r="R3" s="21">
        <v>0</v>
      </c>
      <c r="S3" s="21">
        <v>10</v>
      </c>
      <c r="T3" s="21">
        <v>68.819999999999993</v>
      </c>
      <c r="U3" s="21">
        <v>446.82</v>
      </c>
      <c r="V3" s="21">
        <v>67.02</v>
      </c>
      <c r="W3" s="21">
        <v>513.84</v>
      </c>
    </row>
    <row r="4" spans="1:25" x14ac:dyDescent="0.25">
      <c r="A4">
        <v>226835</v>
      </c>
      <c r="B4" s="14">
        <v>44160</v>
      </c>
      <c r="C4">
        <v>3416848</v>
      </c>
      <c r="D4" t="s">
        <v>39</v>
      </c>
      <c r="E4" t="s">
        <v>39</v>
      </c>
      <c r="F4" s="14">
        <v>44148</v>
      </c>
      <c r="G4" s="20"/>
      <c r="H4" t="s">
        <v>34</v>
      </c>
      <c r="I4" t="s">
        <v>32</v>
      </c>
      <c r="J4" t="s">
        <v>30</v>
      </c>
      <c r="K4">
        <v>7</v>
      </c>
      <c r="L4">
        <v>129</v>
      </c>
      <c r="M4">
        <v>185</v>
      </c>
      <c r="N4">
        <v>185</v>
      </c>
      <c r="O4" s="18"/>
      <c r="P4" s="18"/>
      <c r="Q4" s="21">
        <v>407</v>
      </c>
      <c r="R4" s="21">
        <v>0</v>
      </c>
      <c r="S4" s="21">
        <v>10</v>
      </c>
      <c r="T4" s="21">
        <v>75.3</v>
      </c>
      <c r="U4" s="21">
        <v>492.3</v>
      </c>
      <c r="V4" s="21">
        <v>73.849999999999994</v>
      </c>
      <c r="W4" s="21">
        <v>566.15</v>
      </c>
    </row>
    <row r="5" spans="1:25" x14ac:dyDescent="0.25">
      <c r="A5">
        <v>225724</v>
      </c>
      <c r="B5" s="14">
        <v>44153</v>
      </c>
      <c r="C5">
        <v>3416849</v>
      </c>
      <c r="D5" t="s">
        <v>39</v>
      </c>
      <c r="E5" t="s">
        <v>39</v>
      </c>
      <c r="F5" s="14">
        <v>44146</v>
      </c>
      <c r="G5" s="20"/>
      <c r="H5" t="s">
        <v>34</v>
      </c>
      <c r="I5" t="s">
        <v>28</v>
      </c>
      <c r="J5" t="s">
        <v>30</v>
      </c>
      <c r="K5">
        <v>59</v>
      </c>
      <c r="L5">
        <v>1191</v>
      </c>
      <c r="M5">
        <v>1731</v>
      </c>
      <c r="N5">
        <v>1731</v>
      </c>
      <c r="O5" s="18"/>
      <c r="P5" s="18"/>
      <c r="Q5" s="21">
        <v>3462</v>
      </c>
      <c r="R5" s="21">
        <v>0</v>
      </c>
      <c r="S5" s="21">
        <v>10</v>
      </c>
      <c r="T5" s="21">
        <v>640.47</v>
      </c>
      <c r="U5" s="21">
        <v>4112.47</v>
      </c>
      <c r="V5" s="21">
        <v>616.87</v>
      </c>
      <c r="W5" s="21">
        <v>4729.34</v>
      </c>
    </row>
    <row r="6" spans="1:25" x14ac:dyDescent="0.25">
      <c r="A6">
        <v>227186</v>
      </c>
      <c r="B6" s="14">
        <v>44160</v>
      </c>
      <c r="C6">
        <v>3416845</v>
      </c>
      <c r="D6" t="s">
        <v>39</v>
      </c>
      <c r="E6" t="s">
        <v>39</v>
      </c>
      <c r="F6" s="14">
        <v>44160</v>
      </c>
      <c r="G6" s="20"/>
      <c r="H6" t="s">
        <v>34</v>
      </c>
      <c r="I6" t="s">
        <v>28</v>
      </c>
      <c r="J6" t="s">
        <v>30</v>
      </c>
      <c r="K6">
        <v>4</v>
      </c>
      <c r="L6">
        <v>81</v>
      </c>
      <c r="M6">
        <v>104</v>
      </c>
      <c r="N6">
        <v>104</v>
      </c>
      <c r="O6" s="18"/>
      <c r="P6" s="18"/>
      <c r="Q6" s="21">
        <v>208</v>
      </c>
      <c r="R6" s="21">
        <v>0</v>
      </c>
      <c r="S6" s="21">
        <v>10</v>
      </c>
      <c r="T6" s="21">
        <v>38.479999999999997</v>
      </c>
      <c r="U6" s="21">
        <v>256.48</v>
      </c>
      <c r="V6" s="21">
        <v>38.47</v>
      </c>
      <c r="W6" s="21">
        <v>294.95</v>
      </c>
    </row>
    <row r="7" spans="1:25" x14ac:dyDescent="0.25">
      <c r="A7">
        <v>226321</v>
      </c>
      <c r="B7" s="14">
        <v>44159</v>
      </c>
      <c r="C7">
        <v>3416850</v>
      </c>
      <c r="D7" t="s">
        <v>39</v>
      </c>
      <c r="E7" t="s">
        <v>39</v>
      </c>
      <c r="F7" s="14">
        <v>44140</v>
      </c>
      <c r="G7" s="20"/>
      <c r="H7" t="s">
        <v>34</v>
      </c>
      <c r="I7" t="s">
        <v>32</v>
      </c>
      <c r="J7" t="s">
        <v>30</v>
      </c>
      <c r="K7">
        <v>7</v>
      </c>
      <c r="L7">
        <v>142</v>
      </c>
      <c r="M7">
        <v>189</v>
      </c>
      <c r="N7">
        <v>189</v>
      </c>
      <c r="O7" s="18"/>
      <c r="P7" s="18"/>
      <c r="Q7" s="21">
        <v>415.8</v>
      </c>
      <c r="R7" s="21">
        <v>0</v>
      </c>
      <c r="S7" s="21">
        <v>10</v>
      </c>
      <c r="T7" s="21">
        <v>76.92</v>
      </c>
      <c r="U7" s="21">
        <v>502.72</v>
      </c>
      <c r="V7" s="21">
        <v>75.41</v>
      </c>
      <c r="W7" s="21">
        <v>578.13</v>
      </c>
    </row>
    <row r="8" spans="1:25" x14ac:dyDescent="0.25">
      <c r="A8">
        <v>224781</v>
      </c>
      <c r="B8" s="14">
        <v>44141</v>
      </c>
      <c r="C8">
        <v>3416851</v>
      </c>
      <c r="D8" t="s">
        <v>39</v>
      </c>
      <c r="E8" t="s">
        <v>41</v>
      </c>
      <c r="F8" s="14">
        <v>44133</v>
      </c>
      <c r="G8" s="20"/>
      <c r="H8" t="s">
        <v>34</v>
      </c>
      <c r="I8" t="s">
        <v>33</v>
      </c>
      <c r="J8" t="s">
        <v>30</v>
      </c>
      <c r="K8">
        <v>4</v>
      </c>
      <c r="L8">
        <v>81</v>
      </c>
      <c r="M8">
        <v>108</v>
      </c>
      <c r="N8">
        <v>108</v>
      </c>
      <c r="O8" s="18"/>
      <c r="P8" s="18"/>
      <c r="Q8" s="21">
        <v>210.6</v>
      </c>
      <c r="R8" s="21">
        <v>0</v>
      </c>
      <c r="S8" s="21">
        <v>10</v>
      </c>
      <c r="T8" s="21">
        <v>39.380000000000003</v>
      </c>
      <c r="U8" s="21">
        <v>259.98</v>
      </c>
      <c r="V8" s="21">
        <v>39</v>
      </c>
      <c r="W8" s="21">
        <v>298.98</v>
      </c>
    </row>
    <row r="9" spans="1:25" x14ac:dyDescent="0.25">
      <c r="A9">
        <v>226835</v>
      </c>
      <c r="B9" s="14">
        <v>44160</v>
      </c>
      <c r="C9">
        <v>3416847</v>
      </c>
      <c r="D9" t="s">
        <v>39</v>
      </c>
      <c r="E9" t="s">
        <v>55</v>
      </c>
      <c r="F9" s="14">
        <v>44153</v>
      </c>
      <c r="G9" s="20"/>
      <c r="H9" t="s">
        <v>34</v>
      </c>
      <c r="I9" t="s">
        <v>32</v>
      </c>
      <c r="J9" t="s">
        <v>30</v>
      </c>
      <c r="K9">
        <v>6</v>
      </c>
      <c r="L9">
        <v>105</v>
      </c>
      <c r="M9">
        <v>131</v>
      </c>
      <c r="N9">
        <v>131</v>
      </c>
      <c r="O9" s="18"/>
      <c r="P9" s="18"/>
      <c r="Q9" s="21">
        <v>288.2</v>
      </c>
      <c r="R9" s="21">
        <v>0</v>
      </c>
      <c r="S9" s="21">
        <v>10</v>
      </c>
      <c r="T9" s="21">
        <v>53.32</v>
      </c>
      <c r="U9" s="21">
        <v>351.52</v>
      </c>
      <c r="V9" s="21">
        <v>52.73</v>
      </c>
      <c r="W9" s="21">
        <v>404.25</v>
      </c>
    </row>
    <row r="10" spans="1:25" ht="15.75" thickBot="1" x14ac:dyDescent="0.3">
      <c r="G10" s="18"/>
      <c r="K10" s="15">
        <f t="shared" ref="K10:V10" si="0">SUM(K2:K9)</f>
        <v>108</v>
      </c>
      <c r="L10" s="15">
        <f t="shared" si="0"/>
        <v>2303</v>
      </c>
      <c r="M10" s="15">
        <f t="shared" si="0"/>
        <v>3119</v>
      </c>
      <c r="N10" s="15">
        <f t="shared" si="0"/>
        <v>3119</v>
      </c>
      <c r="O10" s="15"/>
      <c r="P10" s="15"/>
      <c r="Q10" s="17">
        <f t="shared" si="0"/>
        <v>6431</v>
      </c>
      <c r="R10" s="17">
        <f t="shared" si="0"/>
        <v>0</v>
      </c>
      <c r="S10" s="17">
        <f t="shared" si="0"/>
        <v>80</v>
      </c>
      <c r="T10" s="17">
        <f t="shared" si="0"/>
        <v>1190.9000000000001</v>
      </c>
      <c r="U10" s="17">
        <f t="shared" si="0"/>
        <v>7701.9000000000015</v>
      </c>
      <c r="V10" s="17">
        <f t="shared" si="0"/>
        <v>1155.29</v>
      </c>
      <c r="W10" s="17">
        <f>SUM(W2:W9)</f>
        <v>8857.19</v>
      </c>
    </row>
  </sheetData>
  <sortState ref="C4:X10">
    <sortCondition ref="C4:C1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opLeftCell="O1" workbookViewId="0">
      <selection activeCell="W28" sqref="W28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4" bestFit="1" customWidth="1"/>
    <col min="5" max="5" width="27.7109375" bestFit="1" customWidth="1"/>
    <col min="6" max="6" width="10.7109375" bestFit="1" customWidth="1"/>
    <col min="7" max="7" width="8.5703125" bestFit="1" customWidth="1"/>
    <col min="8" max="8" width="15.5703125" bestFit="1" customWidth="1"/>
    <col min="9" max="9" width="15.42578125" bestFit="1" customWidth="1"/>
    <col min="10" max="10" width="12.140625" bestFit="1" customWidth="1"/>
    <col min="11" max="11" width="8" bestFit="1" customWidth="1"/>
    <col min="12" max="14" width="9.42578125" bestFit="1" customWidth="1"/>
    <col min="15" max="15" width="9.28515625" bestFit="1" customWidth="1"/>
    <col min="16" max="16" width="10.5703125" bestFit="1" customWidth="1"/>
    <col min="17" max="17" width="13.5703125" style="21" bestFit="1" customWidth="1"/>
    <col min="18" max="19" width="10.42578125" style="21" bestFit="1" customWidth="1"/>
    <col min="20" max="20" width="11" style="21" bestFit="1" customWidth="1"/>
    <col min="21" max="21" width="9.42578125" style="21" bestFit="1" customWidth="1"/>
    <col min="22" max="22" width="8" style="21" bestFit="1" customWidth="1"/>
    <col min="23" max="23" width="9.42578125" style="21"/>
    <col min="24" max="24" width="8.7109375" bestFit="1" customWidth="1"/>
    <col min="25" max="25" width="8.85546875" bestFit="1" customWidth="1"/>
  </cols>
  <sheetData>
    <row r="1" spans="1:25" s="18" customFormat="1" x14ac:dyDescent="0.25">
      <c r="A1" s="18" t="s">
        <v>26</v>
      </c>
      <c r="B1" s="18" t="s">
        <v>27</v>
      </c>
      <c r="C1" s="18" t="s">
        <v>9</v>
      </c>
      <c r="D1" s="18" t="s">
        <v>10</v>
      </c>
      <c r="E1" s="18" t="s">
        <v>11</v>
      </c>
      <c r="F1" s="18" t="s">
        <v>12</v>
      </c>
      <c r="G1" s="18" t="s">
        <v>65</v>
      </c>
      <c r="H1" s="18" t="s">
        <v>13</v>
      </c>
      <c r="I1" s="18" t="s">
        <v>14</v>
      </c>
      <c r="J1" s="18" t="s">
        <v>15</v>
      </c>
      <c r="K1" s="18" t="s">
        <v>16</v>
      </c>
      <c r="L1" s="18" t="s">
        <v>17</v>
      </c>
      <c r="M1" s="18" t="s">
        <v>18</v>
      </c>
      <c r="N1" s="18" t="s">
        <v>19</v>
      </c>
      <c r="O1" s="18" t="s">
        <v>66</v>
      </c>
      <c r="P1" s="18" t="s">
        <v>67</v>
      </c>
      <c r="Q1" s="21" t="s">
        <v>20</v>
      </c>
      <c r="R1" s="21" t="s">
        <v>42</v>
      </c>
      <c r="S1" s="21" t="s">
        <v>21</v>
      </c>
      <c r="T1" s="21" t="s">
        <v>22</v>
      </c>
      <c r="U1" s="21" t="s">
        <v>23</v>
      </c>
      <c r="V1" s="21" t="s">
        <v>24</v>
      </c>
      <c r="W1" s="21" t="s">
        <v>25</v>
      </c>
      <c r="X1" s="19" t="s">
        <v>68</v>
      </c>
      <c r="Y1" s="19" t="s">
        <v>69</v>
      </c>
    </row>
    <row r="2" spans="1:25" x14ac:dyDescent="0.25">
      <c r="A2">
        <v>225093</v>
      </c>
      <c r="B2" s="14">
        <v>44146</v>
      </c>
      <c r="C2">
        <v>3479299</v>
      </c>
      <c r="D2" t="s">
        <v>56</v>
      </c>
      <c r="E2" t="s">
        <v>57</v>
      </c>
      <c r="F2" s="14">
        <v>44140</v>
      </c>
      <c r="G2" s="20"/>
      <c r="H2" t="s">
        <v>28</v>
      </c>
      <c r="I2" t="s">
        <v>34</v>
      </c>
      <c r="J2" t="s">
        <v>30</v>
      </c>
      <c r="K2">
        <v>30</v>
      </c>
      <c r="L2">
        <v>263</v>
      </c>
      <c r="M2">
        <v>351</v>
      </c>
      <c r="N2">
        <v>351</v>
      </c>
      <c r="O2" s="18"/>
      <c r="P2" s="18"/>
      <c r="Q2" s="21">
        <v>702</v>
      </c>
      <c r="R2" s="21">
        <v>0</v>
      </c>
      <c r="S2" s="21">
        <v>10</v>
      </c>
      <c r="T2" s="21">
        <v>129.87</v>
      </c>
      <c r="U2" s="21">
        <v>841.87</v>
      </c>
      <c r="V2" s="21">
        <v>126.28</v>
      </c>
      <c r="W2" s="21">
        <v>968.15</v>
      </c>
    </row>
    <row r="3" spans="1:25" x14ac:dyDescent="0.25">
      <c r="A3">
        <v>226322</v>
      </c>
      <c r="B3" s="14">
        <v>44159</v>
      </c>
      <c r="C3">
        <v>3479265</v>
      </c>
      <c r="D3" t="s">
        <v>40</v>
      </c>
      <c r="E3" t="s">
        <v>41</v>
      </c>
      <c r="F3" s="14">
        <v>44130</v>
      </c>
      <c r="G3" s="20"/>
      <c r="H3" t="s">
        <v>28</v>
      </c>
      <c r="I3" t="s">
        <v>34</v>
      </c>
      <c r="J3" t="s">
        <v>30</v>
      </c>
      <c r="K3">
        <v>12</v>
      </c>
      <c r="L3">
        <v>87</v>
      </c>
      <c r="M3">
        <v>81</v>
      </c>
      <c r="N3">
        <v>87</v>
      </c>
      <c r="O3" s="18"/>
      <c r="P3" s="18"/>
      <c r="Q3" s="21">
        <v>174</v>
      </c>
      <c r="R3" s="21">
        <v>0</v>
      </c>
      <c r="S3" s="21">
        <v>10</v>
      </c>
      <c r="T3" s="21">
        <v>32.54</v>
      </c>
      <c r="U3" s="21">
        <v>216.54</v>
      </c>
      <c r="V3" s="21">
        <v>32.479999999999997</v>
      </c>
      <c r="W3" s="21">
        <v>249.02</v>
      </c>
    </row>
    <row r="4" spans="1:25" x14ac:dyDescent="0.25">
      <c r="A4">
        <v>226836</v>
      </c>
      <c r="B4" s="14">
        <v>44160</v>
      </c>
      <c r="C4">
        <v>3479298</v>
      </c>
      <c r="D4" t="s">
        <v>40</v>
      </c>
      <c r="E4" t="s">
        <v>58</v>
      </c>
      <c r="F4" s="14">
        <v>44147</v>
      </c>
      <c r="G4" s="20"/>
      <c r="H4" t="s">
        <v>28</v>
      </c>
      <c r="I4" t="s">
        <v>32</v>
      </c>
      <c r="J4" t="s">
        <v>30</v>
      </c>
      <c r="K4">
        <v>20</v>
      </c>
      <c r="L4">
        <v>141</v>
      </c>
      <c r="M4">
        <v>151</v>
      </c>
      <c r="N4">
        <v>151</v>
      </c>
      <c r="O4" s="18"/>
      <c r="P4" s="18"/>
      <c r="Q4" s="21">
        <v>188.75</v>
      </c>
      <c r="R4" s="21">
        <v>0</v>
      </c>
      <c r="S4" s="21">
        <v>10</v>
      </c>
      <c r="T4" s="21">
        <v>34.92</v>
      </c>
      <c r="U4" s="21">
        <v>233.67</v>
      </c>
      <c r="V4" s="21">
        <v>35.049999999999997</v>
      </c>
      <c r="W4" s="21">
        <v>268.72000000000003</v>
      </c>
    </row>
    <row r="5" spans="1:25" x14ac:dyDescent="0.25">
      <c r="A5">
        <v>224782</v>
      </c>
      <c r="B5" s="14">
        <v>44141</v>
      </c>
      <c r="C5">
        <v>3479264</v>
      </c>
      <c r="D5" t="s">
        <v>40</v>
      </c>
      <c r="E5" t="s">
        <v>59</v>
      </c>
      <c r="F5" s="14">
        <v>44130</v>
      </c>
      <c r="G5" s="20"/>
      <c r="H5" t="s">
        <v>28</v>
      </c>
      <c r="I5" t="s">
        <v>34</v>
      </c>
      <c r="J5" t="s">
        <v>30</v>
      </c>
      <c r="K5">
        <v>73</v>
      </c>
      <c r="L5">
        <v>650</v>
      </c>
      <c r="M5">
        <v>1004</v>
      </c>
      <c r="N5">
        <v>1004</v>
      </c>
      <c r="O5" s="18"/>
      <c r="P5" s="18"/>
      <c r="Q5" s="21">
        <v>2008</v>
      </c>
      <c r="R5" s="21">
        <v>0</v>
      </c>
      <c r="S5" s="21">
        <v>10</v>
      </c>
      <c r="T5" s="21">
        <v>375.5</v>
      </c>
      <c r="U5" s="21">
        <v>2393.5</v>
      </c>
      <c r="V5" s="21">
        <v>359.03</v>
      </c>
      <c r="W5" s="21">
        <v>2752.53</v>
      </c>
    </row>
    <row r="6" spans="1:25" x14ac:dyDescent="0.25">
      <c r="A6">
        <v>224782</v>
      </c>
      <c r="B6" s="14">
        <v>44141</v>
      </c>
      <c r="C6">
        <v>3401826</v>
      </c>
      <c r="D6" t="s">
        <v>40</v>
      </c>
      <c r="E6" t="s">
        <v>60</v>
      </c>
      <c r="F6" s="14">
        <v>44130</v>
      </c>
      <c r="G6" s="20"/>
      <c r="H6" t="s">
        <v>28</v>
      </c>
      <c r="I6" t="s">
        <v>33</v>
      </c>
      <c r="J6" t="s">
        <v>30</v>
      </c>
      <c r="K6">
        <v>2</v>
      </c>
      <c r="L6">
        <v>220</v>
      </c>
      <c r="M6">
        <v>120</v>
      </c>
      <c r="N6">
        <v>220</v>
      </c>
      <c r="O6" s="18"/>
      <c r="P6" s="18"/>
      <c r="Q6" s="21">
        <v>484</v>
      </c>
      <c r="R6" s="21">
        <v>0</v>
      </c>
      <c r="S6" s="21">
        <v>10</v>
      </c>
      <c r="T6" s="21">
        <v>90.51</v>
      </c>
      <c r="U6" s="21">
        <v>584.51</v>
      </c>
      <c r="V6" s="21">
        <v>87.68</v>
      </c>
      <c r="W6" s="21">
        <v>672.19</v>
      </c>
    </row>
    <row r="7" spans="1:25" x14ac:dyDescent="0.25">
      <c r="A7">
        <v>226021</v>
      </c>
      <c r="B7" s="14">
        <v>44155</v>
      </c>
      <c r="C7">
        <v>3479262</v>
      </c>
      <c r="D7" t="s">
        <v>40</v>
      </c>
      <c r="E7" t="s">
        <v>41</v>
      </c>
      <c r="F7" s="14">
        <v>44151</v>
      </c>
      <c r="G7" s="20"/>
      <c r="H7" t="s">
        <v>28</v>
      </c>
      <c r="I7" t="s">
        <v>34</v>
      </c>
      <c r="J7" t="s">
        <v>30</v>
      </c>
      <c r="K7">
        <v>1</v>
      </c>
      <c r="L7">
        <v>8</v>
      </c>
      <c r="M7">
        <v>64</v>
      </c>
      <c r="N7">
        <v>64</v>
      </c>
      <c r="O7" s="18"/>
      <c r="P7" s="18"/>
      <c r="Q7" s="21">
        <v>165</v>
      </c>
      <c r="R7" s="21">
        <v>0</v>
      </c>
      <c r="S7" s="21">
        <v>10</v>
      </c>
      <c r="T7" s="21">
        <v>30.53</v>
      </c>
      <c r="U7" s="21">
        <v>205.53</v>
      </c>
      <c r="V7" s="21">
        <v>30.83</v>
      </c>
      <c r="W7" s="21">
        <v>236.36</v>
      </c>
    </row>
    <row r="8" spans="1:25" x14ac:dyDescent="0.25">
      <c r="A8">
        <v>225725</v>
      </c>
      <c r="B8" s="14">
        <v>44153</v>
      </c>
      <c r="C8">
        <v>3479297</v>
      </c>
      <c r="D8" t="s">
        <v>40</v>
      </c>
      <c r="E8" t="s">
        <v>41</v>
      </c>
      <c r="F8" s="14">
        <v>44148</v>
      </c>
      <c r="G8" s="20"/>
      <c r="H8" t="s">
        <v>28</v>
      </c>
      <c r="I8" t="s">
        <v>34</v>
      </c>
      <c r="J8" t="s">
        <v>30</v>
      </c>
      <c r="K8">
        <v>17</v>
      </c>
      <c r="L8">
        <v>49</v>
      </c>
      <c r="M8">
        <v>88</v>
      </c>
      <c r="N8">
        <v>88</v>
      </c>
      <c r="O8" s="18"/>
      <c r="P8" s="18"/>
      <c r="Q8" s="21">
        <v>176</v>
      </c>
      <c r="R8" s="21">
        <v>0</v>
      </c>
      <c r="S8" s="21">
        <v>10</v>
      </c>
      <c r="T8" s="21">
        <v>32.56</v>
      </c>
      <c r="U8" s="21">
        <v>218.56</v>
      </c>
      <c r="V8" s="21">
        <v>32.78</v>
      </c>
      <c r="W8" s="21">
        <v>251.34</v>
      </c>
    </row>
    <row r="9" spans="1:25" x14ac:dyDescent="0.25">
      <c r="A9">
        <v>225725</v>
      </c>
      <c r="B9" s="14">
        <v>44153</v>
      </c>
      <c r="C9">
        <v>3479296</v>
      </c>
      <c r="D9" t="s">
        <v>61</v>
      </c>
      <c r="E9" t="s">
        <v>41</v>
      </c>
      <c r="F9" s="14">
        <v>44148</v>
      </c>
      <c r="G9" s="20"/>
      <c r="H9" t="s">
        <v>28</v>
      </c>
      <c r="I9" t="s">
        <v>34</v>
      </c>
      <c r="J9" t="s">
        <v>30</v>
      </c>
      <c r="K9">
        <v>26</v>
      </c>
      <c r="L9">
        <v>156</v>
      </c>
      <c r="M9">
        <v>154</v>
      </c>
      <c r="N9">
        <v>156</v>
      </c>
      <c r="O9" s="18"/>
      <c r="P9" s="18"/>
      <c r="Q9" s="21">
        <v>312</v>
      </c>
      <c r="R9" s="21">
        <v>0</v>
      </c>
      <c r="S9" s="21">
        <v>10</v>
      </c>
      <c r="T9" s="21">
        <v>57.72</v>
      </c>
      <c r="U9" s="21">
        <v>379.72</v>
      </c>
      <c r="V9" s="21">
        <v>56.96</v>
      </c>
      <c r="W9" s="21">
        <v>436.68</v>
      </c>
    </row>
    <row r="10" spans="1:25" ht="15.75" thickBot="1" x14ac:dyDescent="0.3">
      <c r="G10" s="18"/>
      <c r="K10" s="16">
        <f t="shared" ref="K10:V10" si="0">SUM(K2:K9)</f>
        <v>181</v>
      </c>
      <c r="L10" s="16">
        <f t="shared" si="0"/>
        <v>1574</v>
      </c>
      <c r="M10" s="16">
        <f t="shared" si="0"/>
        <v>2013</v>
      </c>
      <c r="N10" s="16">
        <f t="shared" si="0"/>
        <v>2121</v>
      </c>
      <c r="O10" s="16"/>
      <c r="P10" s="16"/>
      <c r="Q10" s="22">
        <f t="shared" si="0"/>
        <v>4209.75</v>
      </c>
      <c r="R10" s="22">
        <f t="shared" si="0"/>
        <v>0</v>
      </c>
      <c r="S10" s="22">
        <f t="shared" si="0"/>
        <v>80</v>
      </c>
      <c r="T10" s="22">
        <f t="shared" si="0"/>
        <v>784.14999999999986</v>
      </c>
      <c r="U10" s="22">
        <f t="shared" si="0"/>
        <v>5073.9000000000005</v>
      </c>
      <c r="V10" s="22">
        <f t="shared" si="0"/>
        <v>761.09</v>
      </c>
      <c r="W10" s="22">
        <f>SUM(W2:W9)</f>
        <v>5834.9900000000007</v>
      </c>
    </row>
    <row r="11" spans="1:25" x14ac:dyDescent="0.25">
      <c r="G11" s="18"/>
      <c r="O11" s="18"/>
      <c r="P11" s="18"/>
    </row>
    <row r="12" spans="1:25" x14ac:dyDescent="0.25">
      <c r="O12" s="18"/>
      <c r="P12" s="18"/>
    </row>
    <row r="13" spans="1:25" x14ac:dyDescent="0.25">
      <c r="O13" s="18"/>
      <c r="P13" s="18"/>
    </row>
    <row r="14" spans="1:25" x14ac:dyDescent="0.25">
      <c r="O14" s="18"/>
      <c r="P14" s="18"/>
    </row>
    <row r="15" spans="1:25" x14ac:dyDescent="0.25">
      <c r="O15" s="18"/>
      <c r="P15" s="18"/>
    </row>
  </sheetData>
  <sortState ref="C2:Y5">
    <sortCondition ref="C2:C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topLeftCell="M1" workbookViewId="0">
      <selection activeCell="R4" sqref="R4"/>
    </sheetView>
  </sheetViews>
  <sheetFormatPr defaultRowHeight="15" x14ac:dyDescent="0.25"/>
  <cols>
    <col min="1" max="1" width="7" style="13" bestFit="1" customWidth="1"/>
    <col min="2" max="2" width="10.7109375" style="13" bestFit="1" customWidth="1"/>
    <col min="3" max="3" width="10.28515625" style="13" bestFit="1" customWidth="1"/>
    <col min="4" max="4" width="17.7109375" style="13" bestFit="1" customWidth="1"/>
    <col min="5" max="5" width="8.7109375" style="13" bestFit="1" customWidth="1"/>
    <col min="6" max="6" width="10.7109375" style="13" bestFit="1" customWidth="1"/>
    <col min="7" max="7" width="8.5703125" style="13" bestFit="1" customWidth="1"/>
    <col min="8" max="8" width="11.7109375" style="13" bestFit="1" customWidth="1"/>
    <col min="9" max="9" width="15.5703125" style="13" bestFit="1" customWidth="1"/>
    <col min="10" max="10" width="12.140625" style="13" bestFit="1" customWidth="1"/>
    <col min="11" max="11" width="6" style="13" bestFit="1" customWidth="1"/>
    <col min="12" max="12" width="8.42578125" style="13" bestFit="1" customWidth="1"/>
    <col min="13" max="13" width="8.28515625" style="13" bestFit="1" customWidth="1"/>
    <col min="14" max="14" width="8.7109375" style="13" bestFit="1" customWidth="1"/>
    <col min="15" max="15" width="9.28515625" style="13" bestFit="1" customWidth="1"/>
    <col min="16" max="16" width="10.5703125" style="13" bestFit="1" customWidth="1"/>
    <col min="17" max="17" width="13.5703125" style="21" bestFit="1" customWidth="1"/>
    <col min="18" max="19" width="10.42578125" style="21" bestFit="1" customWidth="1"/>
    <col min="20" max="20" width="11" style="21" bestFit="1" customWidth="1"/>
    <col min="21" max="23" width="8" style="21" bestFit="1" customWidth="1"/>
    <col min="24" max="24" width="8.7109375" style="13" bestFit="1" customWidth="1"/>
    <col min="25" max="25" width="8.85546875" style="13" bestFit="1" customWidth="1"/>
    <col min="26" max="16384" width="9.140625" style="13"/>
  </cols>
  <sheetData>
    <row r="1" spans="1:25" s="18" customFormat="1" x14ac:dyDescent="0.25">
      <c r="A1" s="18" t="s">
        <v>26</v>
      </c>
      <c r="B1" s="18" t="s">
        <v>27</v>
      </c>
      <c r="C1" s="18" t="s">
        <v>9</v>
      </c>
      <c r="D1" s="18" t="s">
        <v>10</v>
      </c>
      <c r="E1" s="18" t="s">
        <v>11</v>
      </c>
      <c r="F1" s="18" t="s">
        <v>12</v>
      </c>
      <c r="G1" s="18" t="s">
        <v>65</v>
      </c>
      <c r="H1" s="18" t="s">
        <v>13</v>
      </c>
      <c r="I1" s="18" t="s">
        <v>14</v>
      </c>
      <c r="J1" s="18" t="s">
        <v>15</v>
      </c>
      <c r="K1" s="18" t="s">
        <v>16</v>
      </c>
      <c r="L1" s="18" t="s">
        <v>17</v>
      </c>
      <c r="M1" s="18" t="s">
        <v>18</v>
      </c>
      <c r="N1" s="18" t="s">
        <v>19</v>
      </c>
      <c r="O1" s="18" t="s">
        <v>66</v>
      </c>
      <c r="P1" s="18" t="s">
        <v>67</v>
      </c>
      <c r="Q1" s="21" t="s">
        <v>20</v>
      </c>
      <c r="R1" s="21" t="s">
        <v>42</v>
      </c>
      <c r="S1" s="21" t="s">
        <v>21</v>
      </c>
      <c r="T1" s="21" t="s">
        <v>22</v>
      </c>
      <c r="U1" s="21" t="s">
        <v>23</v>
      </c>
      <c r="V1" s="21" t="s">
        <v>24</v>
      </c>
      <c r="W1" s="21" t="s">
        <v>25</v>
      </c>
      <c r="X1" s="19" t="s">
        <v>68</v>
      </c>
      <c r="Y1" s="19" t="s">
        <v>69</v>
      </c>
    </row>
    <row r="2" spans="1:25" x14ac:dyDescent="0.25">
      <c r="A2" s="13">
        <v>226020</v>
      </c>
      <c r="B2" s="14">
        <v>44155</v>
      </c>
      <c r="C2" s="13">
        <v>3500469</v>
      </c>
      <c r="D2" s="13" t="s">
        <v>62</v>
      </c>
      <c r="E2" s="13" t="s">
        <v>63</v>
      </c>
      <c r="F2" s="14">
        <v>44151</v>
      </c>
      <c r="G2" s="20"/>
      <c r="H2" s="13" t="s">
        <v>34</v>
      </c>
      <c r="I2" s="13" t="s">
        <v>28</v>
      </c>
      <c r="J2" s="13" t="s">
        <v>30</v>
      </c>
      <c r="K2" s="13">
        <v>2</v>
      </c>
      <c r="L2" s="13">
        <v>315</v>
      </c>
      <c r="M2" s="13">
        <v>112</v>
      </c>
      <c r="N2" s="13">
        <v>315</v>
      </c>
      <c r="Q2" s="21">
        <v>630</v>
      </c>
      <c r="R2" s="21">
        <v>0</v>
      </c>
      <c r="S2" s="21">
        <v>10</v>
      </c>
      <c r="T2" s="21">
        <v>116.55</v>
      </c>
      <c r="U2" s="21">
        <v>756.55</v>
      </c>
      <c r="V2" s="21">
        <v>113.48</v>
      </c>
      <c r="W2" s="21">
        <v>870.03</v>
      </c>
    </row>
    <row r="3" spans="1:25" ht="15.75" thickBot="1" x14ac:dyDescent="0.3">
      <c r="K3" s="16">
        <f t="shared" ref="K3:V3" si="0">SUM(K2)</f>
        <v>2</v>
      </c>
      <c r="L3" s="16">
        <f t="shared" si="0"/>
        <v>315</v>
      </c>
      <c r="M3" s="16">
        <f t="shared" si="0"/>
        <v>112</v>
      </c>
      <c r="N3" s="16">
        <f t="shared" si="0"/>
        <v>315</v>
      </c>
      <c r="O3" s="16"/>
      <c r="P3" s="16"/>
      <c r="Q3" s="22">
        <f t="shared" si="0"/>
        <v>630</v>
      </c>
      <c r="R3" s="22">
        <f t="shared" si="0"/>
        <v>0</v>
      </c>
      <c r="S3" s="22">
        <f t="shared" si="0"/>
        <v>10</v>
      </c>
      <c r="T3" s="22">
        <f t="shared" si="0"/>
        <v>116.55</v>
      </c>
      <c r="U3" s="22">
        <f t="shared" si="0"/>
        <v>756.55</v>
      </c>
      <c r="V3" s="22">
        <f t="shared" si="0"/>
        <v>113.48</v>
      </c>
      <c r="W3" s="22">
        <f>SUM(W2)</f>
        <v>870.03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2020-12-03T06:41:47Z</dcterms:modified>
</cp:coreProperties>
</file>