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950" activeTab="5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r:id="rId6"/>
  </sheets>
  <definedNames>
    <definedName name="_xlnm._FilterDatabase" localSheetId="1" hidden="1">WaybillsMAA001!$A$1:$AD$51</definedName>
  </definedNames>
  <calcPr calcId="145621"/>
</workbook>
</file>

<file path=xl/calcChain.xml><?xml version="1.0" encoding="utf-8"?>
<calcChain xmlns="http://schemas.openxmlformats.org/spreadsheetml/2006/main">
  <c r="B5" i="5" l="1"/>
  <c r="L11" i="4"/>
  <c r="M11" i="4"/>
  <c r="N11" i="4"/>
  <c r="Q11" i="4"/>
  <c r="S11" i="4"/>
  <c r="T11" i="4"/>
  <c r="U11" i="4"/>
  <c r="V11" i="4"/>
  <c r="W11" i="4"/>
  <c r="B7" i="5" s="1"/>
  <c r="K7" i="3"/>
  <c r="L7" i="3"/>
  <c r="M7" i="3"/>
  <c r="N7" i="3"/>
  <c r="Q7" i="3"/>
  <c r="S7" i="3"/>
  <c r="T7" i="3"/>
  <c r="U7" i="3"/>
  <c r="V7" i="3"/>
  <c r="W7" i="3"/>
  <c r="B6" i="5" s="1"/>
  <c r="K6" i="2"/>
  <c r="L6" i="2"/>
  <c r="M6" i="2"/>
  <c r="N6" i="2"/>
  <c r="Q6" i="2"/>
  <c r="S6" i="2"/>
  <c r="T6" i="2"/>
  <c r="U6" i="2"/>
  <c r="V6" i="2"/>
  <c r="W6" i="2"/>
  <c r="L51" i="1"/>
  <c r="M51" i="1"/>
  <c r="N51" i="1"/>
  <c r="Q51" i="1"/>
  <c r="R51" i="1"/>
  <c r="S51" i="1"/>
  <c r="T51" i="1"/>
  <c r="U51" i="1"/>
  <c r="V51" i="1"/>
  <c r="W51" i="1"/>
  <c r="B3" i="5" s="1"/>
  <c r="K51" i="1"/>
  <c r="B9" i="5" l="1"/>
  <c r="B12" i="5" s="1"/>
</calcChain>
</file>

<file path=xl/sharedStrings.xml><?xml version="1.0" encoding="utf-8"?>
<sst xmlns="http://schemas.openxmlformats.org/spreadsheetml/2006/main" count="445" uniqueCount="68">
  <si>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</si>
  <si>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</si>
  <si>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</si>
  <si>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</si>
  <si>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</si>
  <si>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</si>
  <si>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</si>
  <si>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</si>
  <si>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</si>
  <si>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FEBRUARY 2020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</si>
  <si>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</si>
  <si>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</si>
  <si>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</si>
  <si>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</si>
  <si>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</si>
  <si>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</si>
  <si>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</si>
  <si>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</si>
  <si>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</si>
  <si>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</si>
  <si>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</si>
  <si>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</si>
  <si>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RegCharge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</si>
  <si>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</si>
  <si>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</si>
  <si>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</si>
  <si>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</si>
  <si>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</si>
  <si>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</si>
  <si>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</si>
  <si>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</si>
  <si>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ATM SOLUTIONS DBN</t>
  </si>
  <si>
    <t>ATM SOLUTIONS JHB</t>
  </si>
  <si>
    <t>DURBAN</t>
  </si>
  <si>
    <t>Road Freight</t>
  </si>
  <si>
    <t>PORT ELIZABETH</t>
  </si>
  <si>
    <t>ATM SOLUTIONS BFN</t>
  </si>
  <si>
    <t>BLOEMFONTEIN</t>
  </si>
  <si>
    <t>ATM SOLUTIONS</t>
  </si>
  <si>
    <t>CAPE TOWN</t>
  </si>
  <si>
    <t>ATM SOLUTIONS WITBANK</t>
  </si>
  <si>
    <t>WITBANK</t>
  </si>
  <si>
    <t>WORCESTER SHOPFITTERS</t>
  </si>
  <si>
    <t>ATM SOLUTION JHB</t>
  </si>
  <si>
    <t xml:space="preserve">ATM SOLUTIONS JHB </t>
  </si>
  <si>
    <t xml:space="preserve">ATM SOLUTIONS DBN </t>
  </si>
  <si>
    <t>ATM SOLUTIONS CPT</t>
  </si>
  <si>
    <t>CARGO WORKS REF WB 3454893/92</t>
  </si>
  <si>
    <t>NO CHARGE</t>
  </si>
  <si>
    <t>PRETORIA</t>
  </si>
  <si>
    <t>NATIONAL BRANDS WESTMEAD</t>
  </si>
  <si>
    <t>NATIONAL BRANDS JHB</t>
  </si>
  <si>
    <t>N\ BRANDS - SNACKWORKS JHB</t>
  </si>
  <si>
    <t>PRIONTEX</t>
  </si>
  <si>
    <t>PRIONTEX MIDRAND</t>
  </si>
  <si>
    <t>THE LAUNDRY GUYS PLZ</t>
  </si>
  <si>
    <t>PodDate</t>
  </si>
  <si>
    <t>KgCharge</t>
  </si>
  <si>
    <t>MinCharge</t>
  </si>
  <si>
    <t>Cr AMNT</t>
  </si>
  <si>
    <t>Dr AMNT</t>
  </si>
  <si>
    <t>ATM SOLUTIONS PE</t>
  </si>
  <si>
    <t>CARGO WORKS</t>
  </si>
  <si>
    <t>INTETO CONNECT PTA</t>
  </si>
  <si>
    <t>INTETO CONNECT CPT</t>
  </si>
  <si>
    <t>INTETO CONNECT MILNERTON</t>
  </si>
  <si>
    <t>NATPRO SPICENET DBN</t>
  </si>
  <si>
    <t>PRIONTEX CAPE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</si>
</sst>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0" fillId="0" borderId="0" xfId="0" applyBorder="1"/>
    <xf numFmtId="0" fontId="2" fillId="0" borderId="2" xfId="0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E8" sqref="E8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9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WaybillsMAA001!W51</f>
        <v>59993.919999999998</v>
      </c>
    </row>
    <row r="4" spans="1:2" x14ac:dyDescent="0.25">
      <c r="A4" s="4" t="s">
        <v>5</v>
      </c>
      <c r="B4" s="10">
        <v>0</v>
      </c>
    </row>
    <row r="5" spans="1:2" x14ac:dyDescent="0.25">
      <c r="A5" s="4" t="s">
        <v>1</v>
      </c>
      <c r="B5" s="11">
        <f>WaybillsMFJ001!W6</f>
        <v>6967.05</v>
      </c>
    </row>
    <row r="6" spans="1:2" x14ac:dyDescent="0.25">
      <c r="A6" s="4" t="s">
        <v>2</v>
      </c>
      <c r="B6" s="11">
        <f>WaybillsMAP001!W7</f>
        <v>6100.96</v>
      </c>
    </row>
    <row r="7" spans="1:2" x14ac:dyDescent="0.25">
      <c r="A7" s="4" t="s">
        <v>3</v>
      </c>
      <c r="B7" s="11">
        <f>WaybillsMAP002!W11</f>
        <v>8808.35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81870.280000000013</v>
      </c>
    </row>
    <row r="12" spans="1:2" x14ac:dyDescent="0.25">
      <c r="A12" s="1" t="s">
        <v>8</v>
      </c>
      <c r="B12" s="6">
        <f>B9</f>
        <v>81870.280000000013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workbookViewId="0">
      <selection activeCell="D45" sqref="D45"/>
    </sheetView>
  </sheetViews>
  <sheetFormatPr defaultColWidth="9.8554687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5.140625" bestFit="1" customWidth="1"/>
    <col min="5" max="5" width="32.285156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x14ac:dyDescent="0.25">
      <c r="A1" s="17" t="s">
        <v>28</v>
      </c>
      <c r="B1" s="17" t="s">
        <v>29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56</v>
      </c>
      <c r="H1" s="17" t="s">
        <v>14</v>
      </c>
      <c r="I1" s="17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17" t="s">
        <v>57</v>
      </c>
      <c r="P1" s="17" t="s">
        <v>58</v>
      </c>
      <c r="Q1" s="17" t="s">
        <v>21</v>
      </c>
      <c r="R1" s="17" t="s">
        <v>22</v>
      </c>
      <c r="S1" s="17" t="s">
        <v>23</v>
      </c>
      <c r="T1" s="17" t="s">
        <v>24</v>
      </c>
      <c r="U1" s="17" t="s">
        <v>25</v>
      </c>
      <c r="V1" s="17" t="s">
        <v>26</v>
      </c>
      <c r="W1" s="17" t="s">
        <v>27</v>
      </c>
      <c r="X1" s="18" t="s">
        <v>59</v>
      </c>
      <c r="Y1" s="18" t="s">
        <v>60</v>
      </c>
    </row>
    <row r="2" spans="1:25" x14ac:dyDescent="0.25">
      <c r="A2">
        <v>207854</v>
      </c>
      <c r="B2" s="14">
        <v>43868</v>
      </c>
      <c r="C2">
        <v>3449783</v>
      </c>
      <c r="D2" t="s">
        <v>31</v>
      </c>
      <c r="E2" t="s">
        <v>32</v>
      </c>
      <c r="F2" s="14">
        <v>43861</v>
      </c>
      <c r="G2" s="19"/>
      <c r="H2" t="s">
        <v>33</v>
      </c>
      <c r="I2" t="s">
        <v>30</v>
      </c>
      <c r="J2" t="s">
        <v>34</v>
      </c>
      <c r="K2">
        <v>4</v>
      </c>
      <c r="L2">
        <v>427</v>
      </c>
      <c r="M2">
        <v>720</v>
      </c>
      <c r="N2">
        <v>720</v>
      </c>
      <c r="O2" s="17"/>
      <c r="P2" s="17"/>
      <c r="Q2">
        <v>900</v>
      </c>
      <c r="R2">
        <v>0</v>
      </c>
      <c r="S2">
        <v>10</v>
      </c>
      <c r="T2">
        <v>224.1</v>
      </c>
      <c r="U2">
        <v>1134.0999999999999</v>
      </c>
      <c r="V2">
        <v>170.12</v>
      </c>
      <c r="W2">
        <v>1304.22</v>
      </c>
    </row>
    <row r="3" spans="1:25" x14ac:dyDescent="0.25">
      <c r="A3">
        <v>207854</v>
      </c>
      <c r="B3" s="14">
        <v>43868</v>
      </c>
      <c r="C3">
        <v>3353114</v>
      </c>
      <c r="D3" t="s">
        <v>31</v>
      </c>
      <c r="E3" t="s">
        <v>32</v>
      </c>
      <c r="F3" s="14">
        <v>43861</v>
      </c>
      <c r="G3" s="19"/>
      <c r="H3" t="s">
        <v>33</v>
      </c>
      <c r="I3" t="s">
        <v>30</v>
      </c>
      <c r="J3" t="s">
        <v>34</v>
      </c>
      <c r="K3">
        <v>15</v>
      </c>
      <c r="L3">
        <v>175</v>
      </c>
      <c r="M3">
        <v>208</v>
      </c>
      <c r="N3">
        <v>208</v>
      </c>
      <c r="O3" s="17"/>
      <c r="P3" s="17"/>
      <c r="Q3">
        <v>260</v>
      </c>
      <c r="R3">
        <v>0</v>
      </c>
      <c r="S3">
        <v>10</v>
      </c>
      <c r="T3">
        <v>64.739999999999995</v>
      </c>
      <c r="U3">
        <v>334.74</v>
      </c>
      <c r="V3">
        <v>50.21</v>
      </c>
      <c r="W3">
        <v>384.95</v>
      </c>
    </row>
    <row r="4" spans="1:25" x14ac:dyDescent="0.25">
      <c r="A4">
        <v>208402</v>
      </c>
      <c r="B4" s="14">
        <v>43875</v>
      </c>
      <c r="C4">
        <v>3382726</v>
      </c>
      <c r="D4" t="s">
        <v>32</v>
      </c>
      <c r="E4" t="s">
        <v>61</v>
      </c>
      <c r="F4" s="14">
        <v>43865</v>
      </c>
      <c r="G4" s="19"/>
      <c r="H4" t="s">
        <v>30</v>
      </c>
      <c r="I4" t="s">
        <v>35</v>
      </c>
      <c r="J4" t="s">
        <v>34</v>
      </c>
      <c r="K4">
        <v>2</v>
      </c>
      <c r="L4">
        <v>99</v>
      </c>
      <c r="M4">
        <v>133</v>
      </c>
      <c r="N4">
        <v>133</v>
      </c>
      <c r="O4" s="17"/>
      <c r="P4" s="17"/>
      <c r="Q4">
        <v>292.60000000000002</v>
      </c>
      <c r="R4">
        <v>0</v>
      </c>
      <c r="S4">
        <v>10</v>
      </c>
      <c r="T4">
        <v>72.86</v>
      </c>
      <c r="U4">
        <v>375.46</v>
      </c>
      <c r="V4">
        <v>56.32</v>
      </c>
      <c r="W4">
        <v>431.78</v>
      </c>
    </row>
    <row r="5" spans="1:25" x14ac:dyDescent="0.25">
      <c r="A5">
        <v>208402</v>
      </c>
      <c r="B5" s="14">
        <v>43875</v>
      </c>
      <c r="C5">
        <v>3382732</v>
      </c>
      <c r="D5" t="s">
        <v>32</v>
      </c>
      <c r="E5" t="s">
        <v>31</v>
      </c>
      <c r="F5" s="14">
        <v>43868</v>
      </c>
      <c r="G5" s="19"/>
      <c r="H5" t="s">
        <v>30</v>
      </c>
      <c r="I5" t="s">
        <v>33</v>
      </c>
      <c r="J5" t="s">
        <v>34</v>
      </c>
      <c r="K5">
        <v>1</v>
      </c>
      <c r="L5">
        <v>240</v>
      </c>
      <c r="M5">
        <v>265</v>
      </c>
      <c r="N5">
        <v>265</v>
      </c>
      <c r="O5" s="17"/>
      <c r="P5" s="17"/>
      <c r="Q5">
        <v>331.25</v>
      </c>
      <c r="R5">
        <v>0</v>
      </c>
      <c r="S5">
        <v>10</v>
      </c>
      <c r="T5">
        <v>82.15</v>
      </c>
      <c r="U5">
        <v>423.4</v>
      </c>
      <c r="V5">
        <v>63.51</v>
      </c>
      <c r="W5">
        <v>486.91</v>
      </c>
    </row>
    <row r="6" spans="1:25" x14ac:dyDescent="0.25">
      <c r="A6">
        <v>209318</v>
      </c>
      <c r="B6" s="14">
        <v>43886</v>
      </c>
      <c r="C6">
        <v>3430110</v>
      </c>
      <c r="D6" t="s">
        <v>36</v>
      </c>
      <c r="E6" t="s">
        <v>32</v>
      </c>
      <c r="F6" s="14">
        <v>43873</v>
      </c>
      <c r="G6" s="19"/>
      <c r="H6" t="s">
        <v>37</v>
      </c>
      <c r="I6" t="s">
        <v>30</v>
      </c>
      <c r="J6" t="s">
        <v>34</v>
      </c>
      <c r="K6">
        <v>5</v>
      </c>
      <c r="L6">
        <v>146</v>
      </c>
      <c r="M6">
        <v>21</v>
      </c>
      <c r="N6">
        <v>146</v>
      </c>
      <c r="O6" s="17"/>
      <c r="P6" s="17"/>
      <c r="Q6">
        <v>292</v>
      </c>
      <c r="R6">
        <v>0</v>
      </c>
      <c r="S6">
        <v>10</v>
      </c>
      <c r="T6">
        <v>72.42</v>
      </c>
      <c r="U6">
        <v>374.42</v>
      </c>
      <c r="V6">
        <v>56.16</v>
      </c>
      <c r="W6">
        <v>430.58</v>
      </c>
    </row>
    <row r="7" spans="1:25" x14ac:dyDescent="0.25">
      <c r="A7">
        <v>208975</v>
      </c>
      <c r="B7" s="14">
        <v>43882</v>
      </c>
      <c r="C7">
        <v>3456193</v>
      </c>
      <c r="D7" t="s">
        <v>61</v>
      </c>
      <c r="E7" t="s">
        <v>32</v>
      </c>
      <c r="F7" s="14">
        <v>43878</v>
      </c>
      <c r="G7" s="19"/>
      <c r="H7" t="s">
        <v>35</v>
      </c>
      <c r="I7" t="s">
        <v>30</v>
      </c>
      <c r="J7" t="s">
        <v>34</v>
      </c>
      <c r="K7">
        <v>1</v>
      </c>
      <c r="L7">
        <v>349</v>
      </c>
      <c r="M7">
        <v>172</v>
      </c>
      <c r="N7">
        <v>349</v>
      </c>
      <c r="O7" s="17"/>
      <c r="P7" s="17"/>
      <c r="Q7">
        <v>767.8</v>
      </c>
      <c r="R7">
        <v>0</v>
      </c>
      <c r="S7">
        <v>10</v>
      </c>
      <c r="T7">
        <v>190.41</v>
      </c>
      <c r="U7">
        <v>968.21</v>
      </c>
      <c r="V7">
        <v>145.22999999999999</v>
      </c>
      <c r="W7">
        <v>1113.44</v>
      </c>
    </row>
    <row r="8" spans="1:25" x14ac:dyDescent="0.25">
      <c r="A8">
        <v>209318</v>
      </c>
      <c r="B8" s="14">
        <v>43886</v>
      </c>
      <c r="C8">
        <v>3382728</v>
      </c>
      <c r="D8" t="s">
        <v>32</v>
      </c>
      <c r="E8" t="s">
        <v>46</v>
      </c>
      <c r="F8" s="14">
        <v>43866</v>
      </c>
      <c r="G8" s="19"/>
      <c r="H8" t="s">
        <v>30</v>
      </c>
      <c r="I8" t="s">
        <v>39</v>
      </c>
      <c r="J8" t="s">
        <v>34</v>
      </c>
      <c r="K8">
        <v>1</v>
      </c>
      <c r="L8">
        <v>34</v>
      </c>
      <c r="M8">
        <v>27</v>
      </c>
      <c r="N8">
        <v>34</v>
      </c>
      <c r="O8" s="17"/>
      <c r="P8" s="17"/>
      <c r="Q8">
        <v>165</v>
      </c>
      <c r="R8">
        <v>0</v>
      </c>
      <c r="S8">
        <v>10</v>
      </c>
      <c r="T8">
        <v>40.92</v>
      </c>
      <c r="U8">
        <v>215.92</v>
      </c>
      <c r="V8">
        <v>32.39</v>
      </c>
      <c r="W8">
        <v>248.31</v>
      </c>
    </row>
    <row r="9" spans="1:25" x14ac:dyDescent="0.25">
      <c r="A9">
        <v>207563</v>
      </c>
      <c r="B9" s="14">
        <v>43865</v>
      </c>
      <c r="C9">
        <v>3382720</v>
      </c>
      <c r="D9" t="s">
        <v>32</v>
      </c>
      <c r="E9" t="s">
        <v>31</v>
      </c>
      <c r="F9" s="14">
        <v>43859</v>
      </c>
      <c r="G9" s="19"/>
      <c r="H9" t="s">
        <v>30</v>
      </c>
      <c r="I9" t="s">
        <v>33</v>
      </c>
      <c r="J9" t="s">
        <v>34</v>
      </c>
      <c r="K9">
        <v>2</v>
      </c>
      <c r="L9">
        <v>154</v>
      </c>
      <c r="M9">
        <v>155</v>
      </c>
      <c r="N9">
        <v>155</v>
      </c>
      <c r="O9" s="17"/>
      <c r="P9" s="17"/>
      <c r="Q9">
        <v>193.75</v>
      </c>
      <c r="R9">
        <v>0</v>
      </c>
      <c r="S9">
        <v>10</v>
      </c>
      <c r="T9">
        <v>48.24</v>
      </c>
      <c r="U9">
        <v>251.99</v>
      </c>
      <c r="V9">
        <v>37.799999999999997</v>
      </c>
      <c r="W9">
        <v>289.79000000000002</v>
      </c>
    </row>
    <row r="10" spans="1:25" x14ac:dyDescent="0.25">
      <c r="A10">
        <v>209318</v>
      </c>
      <c r="B10" s="14">
        <v>43886</v>
      </c>
      <c r="C10">
        <v>3382727</v>
      </c>
      <c r="D10" s="17" t="s">
        <v>32</v>
      </c>
      <c r="E10" t="s">
        <v>36</v>
      </c>
      <c r="F10" s="14">
        <v>43865</v>
      </c>
      <c r="G10" s="19"/>
      <c r="H10" t="s">
        <v>30</v>
      </c>
      <c r="I10" t="s">
        <v>37</v>
      </c>
      <c r="J10" t="s">
        <v>34</v>
      </c>
      <c r="K10">
        <v>1</v>
      </c>
      <c r="L10">
        <v>185</v>
      </c>
      <c r="M10">
        <v>250</v>
      </c>
      <c r="N10">
        <v>250</v>
      </c>
      <c r="O10" s="17"/>
      <c r="P10" s="17"/>
      <c r="Q10">
        <v>500</v>
      </c>
      <c r="R10">
        <v>0</v>
      </c>
      <c r="S10">
        <v>10</v>
      </c>
      <c r="T10">
        <v>124.5</v>
      </c>
      <c r="U10">
        <v>634.5</v>
      </c>
      <c r="V10">
        <v>95.18</v>
      </c>
      <c r="W10">
        <v>729.68</v>
      </c>
    </row>
    <row r="11" spans="1:25" x14ac:dyDescent="0.25">
      <c r="A11">
        <v>207854</v>
      </c>
      <c r="B11" s="14">
        <v>43868</v>
      </c>
      <c r="C11">
        <v>3353113</v>
      </c>
      <c r="D11" t="s">
        <v>31</v>
      </c>
      <c r="E11" t="s">
        <v>32</v>
      </c>
      <c r="F11" s="14">
        <v>43861</v>
      </c>
      <c r="G11" s="19"/>
      <c r="H11" t="s">
        <v>33</v>
      </c>
      <c r="I11" t="s">
        <v>30</v>
      </c>
      <c r="J11" t="s">
        <v>34</v>
      </c>
      <c r="K11">
        <v>13</v>
      </c>
      <c r="L11">
        <v>507</v>
      </c>
      <c r="M11">
        <v>304</v>
      </c>
      <c r="N11">
        <v>507</v>
      </c>
      <c r="O11" s="17"/>
      <c r="P11" s="17"/>
      <c r="Q11">
        <v>633.75</v>
      </c>
      <c r="R11">
        <v>0</v>
      </c>
      <c r="S11">
        <v>10</v>
      </c>
      <c r="T11">
        <v>157.80000000000001</v>
      </c>
      <c r="U11">
        <v>801.55</v>
      </c>
      <c r="V11">
        <v>120.23</v>
      </c>
      <c r="W11">
        <v>921.78</v>
      </c>
    </row>
    <row r="12" spans="1:25" x14ac:dyDescent="0.25">
      <c r="A12">
        <v>208402</v>
      </c>
      <c r="B12" s="14">
        <v>43875</v>
      </c>
      <c r="C12">
        <v>3382730</v>
      </c>
      <c r="D12" s="17" t="s">
        <v>31</v>
      </c>
      <c r="E12" t="s">
        <v>61</v>
      </c>
      <c r="F12" s="14">
        <v>43867</v>
      </c>
      <c r="G12" s="19"/>
      <c r="H12" t="s">
        <v>30</v>
      </c>
      <c r="I12" t="s">
        <v>35</v>
      </c>
      <c r="J12" t="s">
        <v>34</v>
      </c>
      <c r="K12">
        <v>1</v>
      </c>
      <c r="L12">
        <v>71</v>
      </c>
      <c r="M12">
        <v>58</v>
      </c>
      <c r="N12">
        <v>71</v>
      </c>
      <c r="O12" s="17"/>
      <c r="P12" s="17"/>
      <c r="Q12">
        <v>165</v>
      </c>
      <c r="R12">
        <v>0</v>
      </c>
      <c r="S12">
        <v>10</v>
      </c>
      <c r="T12">
        <v>40.92</v>
      </c>
      <c r="U12">
        <v>215.92</v>
      </c>
      <c r="V12">
        <v>32.39</v>
      </c>
      <c r="W12">
        <v>248.31</v>
      </c>
    </row>
    <row r="13" spans="1:25" x14ac:dyDescent="0.25">
      <c r="A13">
        <v>209318</v>
      </c>
      <c r="B13" s="14">
        <v>43886</v>
      </c>
      <c r="C13">
        <v>3382744</v>
      </c>
      <c r="D13" t="s">
        <v>32</v>
      </c>
      <c r="E13" t="s">
        <v>40</v>
      </c>
      <c r="F13" s="14">
        <v>43880</v>
      </c>
      <c r="G13" s="19"/>
      <c r="H13" t="s">
        <v>30</v>
      </c>
      <c r="I13" t="s">
        <v>41</v>
      </c>
      <c r="J13" t="s">
        <v>34</v>
      </c>
      <c r="K13">
        <v>1</v>
      </c>
      <c r="L13">
        <v>218</v>
      </c>
      <c r="M13">
        <v>540</v>
      </c>
      <c r="N13">
        <v>540</v>
      </c>
      <c r="O13" s="17"/>
      <c r="P13" s="17"/>
      <c r="Q13">
        <v>2021</v>
      </c>
      <c r="R13" s="17">
        <v>0</v>
      </c>
      <c r="S13">
        <v>10</v>
      </c>
      <c r="T13">
        <v>501.21</v>
      </c>
      <c r="U13">
        <v>2532.21</v>
      </c>
      <c r="V13">
        <v>379.83</v>
      </c>
      <c r="W13">
        <v>2912.04</v>
      </c>
    </row>
    <row r="14" spans="1:25" x14ac:dyDescent="0.25">
      <c r="A14">
        <v>207854</v>
      </c>
      <c r="B14" s="14">
        <v>43868</v>
      </c>
      <c r="C14">
        <v>3444884</v>
      </c>
      <c r="D14" t="s">
        <v>42</v>
      </c>
      <c r="E14" t="s">
        <v>32</v>
      </c>
      <c r="F14" s="14">
        <v>43860</v>
      </c>
      <c r="G14" s="19"/>
      <c r="H14" t="s">
        <v>39</v>
      </c>
      <c r="I14" t="s">
        <v>30</v>
      </c>
      <c r="J14" t="s">
        <v>34</v>
      </c>
      <c r="K14">
        <v>1</v>
      </c>
      <c r="L14">
        <v>137</v>
      </c>
      <c r="M14">
        <v>446</v>
      </c>
      <c r="N14">
        <v>446</v>
      </c>
      <c r="O14" s="17"/>
      <c r="P14" s="17"/>
      <c r="Q14">
        <v>892</v>
      </c>
      <c r="R14">
        <v>0</v>
      </c>
      <c r="S14">
        <v>10</v>
      </c>
      <c r="T14">
        <v>222.11</v>
      </c>
      <c r="U14">
        <v>1124.1099999999999</v>
      </c>
      <c r="V14">
        <v>168.62</v>
      </c>
      <c r="W14">
        <v>1292.73</v>
      </c>
    </row>
    <row r="15" spans="1:25" x14ac:dyDescent="0.25">
      <c r="A15">
        <v>209318</v>
      </c>
      <c r="B15" s="14">
        <v>43886</v>
      </c>
      <c r="C15">
        <v>3430109</v>
      </c>
      <c r="D15" t="s">
        <v>36</v>
      </c>
      <c r="E15" t="s">
        <v>32</v>
      </c>
      <c r="F15" s="14">
        <v>43873</v>
      </c>
      <c r="G15" s="19"/>
      <c r="H15" t="s">
        <v>37</v>
      </c>
      <c r="I15" t="s">
        <v>30</v>
      </c>
      <c r="J15" t="s">
        <v>34</v>
      </c>
      <c r="K15">
        <v>6</v>
      </c>
      <c r="L15">
        <v>54</v>
      </c>
      <c r="M15">
        <v>42</v>
      </c>
      <c r="N15">
        <v>54</v>
      </c>
      <c r="O15" s="17"/>
      <c r="P15" s="17"/>
      <c r="Q15">
        <v>165</v>
      </c>
      <c r="R15">
        <v>0</v>
      </c>
      <c r="S15">
        <v>10</v>
      </c>
      <c r="T15">
        <v>40.92</v>
      </c>
      <c r="U15">
        <v>215.92</v>
      </c>
      <c r="V15">
        <v>32.39</v>
      </c>
      <c r="W15">
        <v>248.31</v>
      </c>
    </row>
    <row r="16" spans="1:25" x14ac:dyDescent="0.25">
      <c r="A16">
        <v>208687</v>
      </c>
      <c r="B16" s="14">
        <v>43879</v>
      </c>
      <c r="C16">
        <v>3382735</v>
      </c>
      <c r="D16" t="s">
        <v>43</v>
      </c>
      <c r="E16" t="s">
        <v>61</v>
      </c>
      <c r="F16" s="14">
        <v>43873</v>
      </c>
      <c r="G16" s="19"/>
      <c r="H16" t="s">
        <v>30</v>
      </c>
      <c r="I16" t="s">
        <v>35</v>
      </c>
      <c r="J16" t="s">
        <v>34</v>
      </c>
      <c r="K16">
        <v>2</v>
      </c>
      <c r="L16">
        <v>265</v>
      </c>
      <c r="M16">
        <v>222</v>
      </c>
      <c r="N16">
        <v>265</v>
      </c>
      <c r="O16" s="17"/>
      <c r="P16" s="17"/>
      <c r="Q16">
        <v>583</v>
      </c>
      <c r="R16">
        <v>0</v>
      </c>
      <c r="S16">
        <v>10</v>
      </c>
      <c r="T16">
        <v>144.58000000000001</v>
      </c>
      <c r="U16">
        <v>737.58</v>
      </c>
      <c r="V16">
        <v>110.64</v>
      </c>
      <c r="W16">
        <v>848.22</v>
      </c>
    </row>
    <row r="17" spans="1:23" x14ac:dyDescent="0.25">
      <c r="A17">
        <v>207854</v>
      </c>
      <c r="B17" s="14">
        <v>43868</v>
      </c>
      <c r="C17">
        <v>3382724</v>
      </c>
      <c r="D17" s="17" t="s">
        <v>32</v>
      </c>
      <c r="E17" t="s">
        <v>61</v>
      </c>
      <c r="F17" s="14">
        <v>43861</v>
      </c>
      <c r="G17" s="19"/>
      <c r="H17" t="s">
        <v>30</v>
      </c>
      <c r="I17" t="s">
        <v>35</v>
      </c>
      <c r="J17" t="s">
        <v>34</v>
      </c>
      <c r="K17">
        <v>2</v>
      </c>
      <c r="L17">
        <v>286</v>
      </c>
      <c r="M17">
        <v>182</v>
      </c>
      <c r="N17">
        <v>286</v>
      </c>
      <c r="O17" s="17"/>
      <c r="P17" s="17"/>
      <c r="Q17">
        <v>629.20000000000005</v>
      </c>
      <c r="R17">
        <v>0</v>
      </c>
      <c r="S17">
        <v>10</v>
      </c>
      <c r="T17">
        <v>156.66999999999999</v>
      </c>
      <c r="U17">
        <v>795.87</v>
      </c>
      <c r="V17">
        <v>119.38</v>
      </c>
      <c r="W17">
        <v>915.25</v>
      </c>
    </row>
    <row r="18" spans="1:23" x14ac:dyDescent="0.25">
      <c r="A18">
        <v>209318</v>
      </c>
      <c r="B18" s="14">
        <v>43886</v>
      </c>
      <c r="C18">
        <v>3456290</v>
      </c>
      <c r="D18" t="s">
        <v>61</v>
      </c>
      <c r="E18" t="s">
        <v>31</v>
      </c>
      <c r="F18" s="14">
        <v>43885</v>
      </c>
      <c r="G18" s="19"/>
      <c r="H18" t="s">
        <v>35</v>
      </c>
      <c r="I18" t="s">
        <v>33</v>
      </c>
      <c r="J18" t="s">
        <v>34</v>
      </c>
      <c r="K18">
        <v>1</v>
      </c>
      <c r="L18">
        <v>76</v>
      </c>
      <c r="M18">
        <v>37</v>
      </c>
      <c r="N18">
        <v>76</v>
      </c>
      <c r="O18" s="17"/>
      <c r="P18" s="17"/>
      <c r="Q18">
        <v>247</v>
      </c>
      <c r="R18">
        <v>0</v>
      </c>
      <c r="S18">
        <v>10</v>
      </c>
      <c r="T18">
        <v>61.26</v>
      </c>
      <c r="U18">
        <v>318.26</v>
      </c>
      <c r="V18">
        <v>47.74</v>
      </c>
      <c r="W18">
        <v>366</v>
      </c>
    </row>
    <row r="19" spans="1:23" x14ac:dyDescent="0.25">
      <c r="A19">
        <v>208687</v>
      </c>
      <c r="B19" s="14">
        <v>43879</v>
      </c>
      <c r="C19">
        <v>3382733</v>
      </c>
      <c r="D19" s="17" t="s">
        <v>32</v>
      </c>
      <c r="E19" t="s">
        <v>31</v>
      </c>
      <c r="F19" s="14">
        <v>43872</v>
      </c>
      <c r="G19" s="19"/>
      <c r="H19" t="s">
        <v>30</v>
      </c>
      <c r="I19" t="s">
        <v>33</v>
      </c>
      <c r="J19" t="s">
        <v>34</v>
      </c>
      <c r="K19">
        <v>2</v>
      </c>
      <c r="L19">
        <v>237</v>
      </c>
      <c r="M19">
        <v>253</v>
      </c>
      <c r="N19">
        <v>253</v>
      </c>
      <c r="O19" s="17"/>
      <c r="P19" s="17"/>
      <c r="Q19">
        <v>316.25</v>
      </c>
      <c r="R19">
        <v>0</v>
      </c>
      <c r="S19">
        <v>10</v>
      </c>
      <c r="T19">
        <v>78.430000000000007</v>
      </c>
      <c r="U19">
        <v>404.68</v>
      </c>
      <c r="V19">
        <v>60.7</v>
      </c>
      <c r="W19">
        <v>465.38</v>
      </c>
    </row>
    <row r="20" spans="1:23" x14ac:dyDescent="0.25">
      <c r="A20">
        <v>208106</v>
      </c>
      <c r="B20" s="14">
        <v>43872</v>
      </c>
      <c r="C20">
        <v>3430089</v>
      </c>
      <c r="D20" t="s">
        <v>36</v>
      </c>
      <c r="E20" t="s">
        <v>32</v>
      </c>
      <c r="F20" s="14">
        <v>43859</v>
      </c>
      <c r="G20" s="19"/>
      <c r="H20" t="s">
        <v>37</v>
      </c>
      <c r="I20" t="s">
        <v>30</v>
      </c>
      <c r="J20" t="s">
        <v>34</v>
      </c>
      <c r="K20">
        <v>5</v>
      </c>
      <c r="L20">
        <v>1964</v>
      </c>
      <c r="M20">
        <v>213</v>
      </c>
      <c r="N20">
        <v>1964</v>
      </c>
      <c r="O20" s="17"/>
      <c r="P20" s="17"/>
      <c r="Q20">
        <v>3928</v>
      </c>
      <c r="R20">
        <v>0</v>
      </c>
      <c r="S20">
        <v>10</v>
      </c>
      <c r="T20">
        <v>978.07</v>
      </c>
      <c r="U20">
        <v>4916.07</v>
      </c>
      <c r="V20">
        <v>737.41</v>
      </c>
      <c r="W20">
        <v>5653.48</v>
      </c>
    </row>
    <row r="21" spans="1:23" x14ac:dyDescent="0.25">
      <c r="A21">
        <v>209318</v>
      </c>
      <c r="B21" s="14">
        <v>43886</v>
      </c>
      <c r="C21">
        <v>3382747</v>
      </c>
      <c r="D21" s="17" t="s">
        <v>32</v>
      </c>
      <c r="E21" s="17" t="s">
        <v>36</v>
      </c>
      <c r="F21" s="14">
        <v>43886</v>
      </c>
      <c r="G21" s="19"/>
      <c r="H21" t="s">
        <v>30</v>
      </c>
      <c r="I21" t="s">
        <v>37</v>
      </c>
      <c r="J21" t="s">
        <v>34</v>
      </c>
      <c r="K21">
        <v>1</v>
      </c>
      <c r="L21">
        <v>139</v>
      </c>
      <c r="M21">
        <v>167</v>
      </c>
      <c r="N21">
        <v>167</v>
      </c>
      <c r="O21" s="17"/>
      <c r="P21" s="17"/>
      <c r="Q21">
        <v>334</v>
      </c>
      <c r="R21">
        <v>0</v>
      </c>
      <c r="S21">
        <v>10</v>
      </c>
      <c r="T21">
        <v>82.83</v>
      </c>
      <c r="U21">
        <v>426.83</v>
      </c>
      <c r="V21">
        <v>64.02</v>
      </c>
      <c r="W21">
        <v>490.85</v>
      </c>
    </row>
    <row r="22" spans="1:23" x14ac:dyDescent="0.25">
      <c r="A22">
        <v>208975</v>
      </c>
      <c r="B22" s="14">
        <v>43882</v>
      </c>
      <c r="C22">
        <v>3382718</v>
      </c>
      <c r="D22" s="17" t="s">
        <v>32</v>
      </c>
      <c r="E22" s="17" t="s">
        <v>36</v>
      </c>
      <c r="F22" s="14">
        <v>43858</v>
      </c>
      <c r="G22" s="19"/>
      <c r="H22" t="s">
        <v>30</v>
      </c>
      <c r="I22" t="s">
        <v>37</v>
      </c>
      <c r="J22" t="s">
        <v>34</v>
      </c>
      <c r="K22">
        <v>1</v>
      </c>
      <c r="L22">
        <v>49</v>
      </c>
      <c r="M22">
        <v>50</v>
      </c>
      <c r="N22">
        <v>50</v>
      </c>
      <c r="O22" s="17"/>
      <c r="P22" s="17"/>
      <c r="Q22">
        <v>165</v>
      </c>
      <c r="R22">
        <v>0</v>
      </c>
      <c r="S22">
        <v>10</v>
      </c>
      <c r="T22">
        <v>41.09</v>
      </c>
      <c r="U22">
        <v>216.09</v>
      </c>
      <c r="V22">
        <v>32.409999999999997</v>
      </c>
      <c r="W22">
        <v>248.5</v>
      </c>
    </row>
    <row r="23" spans="1:23" x14ac:dyDescent="0.25">
      <c r="A23">
        <v>207854</v>
      </c>
      <c r="B23" s="14">
        <v>43868</v>
      </c>
      <c r="C23">
        <v>3382721</v>
      </c>
      <c r="D23" s="17" t="s">
        <v>32</v>
      </c>
      <c r="E23" t="s">
        <v>61</v>
      </c>
      <c r="F23" s="14">
        <v>43860</v>
      </c>
      <c r="G23" s="19"/>
      <c r="H23" t="s">
        <v>30</v>
      </c>
      <c r="I23" t="s">
        <v>35</v>
      </c>
      <c r="J23" t="s">
        <v>34</v>
      </c>
      <c r="K23">
        <v>1</v>
      </c>
      <c r="L23">
        <v>48</v>
      </c>
      <c r="M23">
        <v>42</v>
      </c>
      <c r="N23">
        <v>48</v>
      </c>
      <c r="O23" s="17"/>
      <c r="P23" s="17"/>
      <c r="Q23">
        <v>165</v>
      </c>
      <c r="R23">
        <v>0</v>
      </c>
      <c r="S23">
        <v>10</v>
      </c>
      <c r="T23">
        <v>41.09</v>
      </c>
      <c r="U23">
        <v>216.09</v>
      </c>
      <c r="V23">
        <v>32.409999999999997</v>
      </c>
      <c r="W23">
        <v>248.5</v>
      </c>
    </row>
    <row r="24" spans="1:23" x14ac:dyDescent="0.25">
      <c r="A24">
        <v>208106</v>
      </c>
      <c r="B24" s="14">
        <v>43872</v>
      </c>
      <c r="C24">
        <v>3382729</v>
      </c>
      <c r="D24" t="s">
        <v>32</v>
      </c>
      <c r="E24" t="s">
        <v>31</v>
      </c>
      <c r="F24" s="14">
        <v>43866</v>
      </c>
      <c r="G24" s="19"/>
      <c r="H24" t="s">
        <v>30</v>
      </c>
      <c r="I24" t="s">
        <v>33</v>
      </c>
      <c r="J24" t="s">
        <v>34</v>
      </c>
      <c r="K24">
        <v>1</v>
      </c>
      <c r="L24">
        <v>34</v>
      </c>
      <c r="M24">
        <v>127</v>
      </c>
      <c r="N24">
        <v>127</v>
      </c>
      <c r="O24" s="17"/>
      <c r="P24" s="17"/>
      <c r="Q24">
        <v>165</v>
      </c>
      <c r="R24">
        <v>0</v>
      </c>
      <c r="S24">
        <v>10</v>
      </c>
      <c r="T24">
        <v>40.92</v>
      </c>
      <c r="U24">
        <v>215.92</v>
      </c>
      <c r="V24">
        <v>32.39</v>
      </c>
      <c r="W24">
        <v>248.31</v>
      </c>
    </row>
    <row r="25" spans="1:23" x14ac:dyDescent="0.25">
      <c r="A25">
        <v>208687</v>
      </c>
      <c r="B25" s="14">
        <v>43879</v>
      </c>
      <c r="C25">
        <v>3456083</v>
      </c>
      <c r="D25" t="s">
        <v>61</v>
      </c>
      <c r="E25" t="s">
        <v>32</v>
      </c>
      <c r="F25" s="14">
        <v>43873</v>
      </c>
      <c r="G25" s="19"/>
      <c r="H25" t="s">
        <v>35</v>
      </c>
      <c r="I25" t="s">
        <v>30</v>
      </c>
      <c r="J25" t="s">
        <v>34</v>
      </c>
      <c r="K25">
        <v>2</v>
      </c>
      <c r="L25">
        <v>837</v>
      </c>
      <c r="M25">
        <v>515</v>
      </c>
      <c r="N25">
        <v>837</v>
      </c>
      <c r="O25" s="17"/>
      <c r="P25" s="17"/>
      <c r="Q25">
        <v>1841.4</v>
      </c>
      <c r="R25">
        <v>0</v>
      </c>
      <c r="S25">
        <v>10</v>
      </c>
      <c r="T25">
        <v>456.67</v>
      </c>
      <c r="U25">
        <v>2308.0700000000002</v>
      </c>
      <c r="V25">
        <v>346.21</v>
      </c>
      <c r="W25">
        <v>2654.28</v>
      </c>
    </row>
    <row r="26" spans="1:23" x14ac:dyDescent="0.25">
      <c r="A26">
        <v>209318</v>
      </c>
      <c r="B26" s="14">
        <v>43886</v>
      </c>
      <c r="C26">
        <v>3382742</v>
      </c>
      <c r="D26" s="17" t="s">
        <v>32</v>
      </c>
      <c r="E26" t="s">
        <v>61</v>
      </c>
      <c r="F26" s="14">
        <v>43880</v>
      </c>
      <c r="G26" s="19"/>
      <c r="H26" t="s">
        <v>30</v>
      </c>
      <c r="I26" t="s">
        <v>35</v>
      </c>
      <c r="J26" t="s">
        <v>34</v>
      </c>
      <c r="K26">
        <v>1</v>
      </c>
      <c r="L26">
        <v>47</v>
      </c>
      <c r="M26">
        <v>120</v>
      </c>
      <c r="N26">
        <v>120</v>
      </c>
      <c r="O26" s="17"/>
      <c r="P26" s="17"/>
      <c r="Q26">
        <v>264</v>
      </c>
      <c r="R26">
        <v>0</v>
      </c>
      <c r="S26">
        <v>10</v>
      </c>
      <c r="T26">
        <v>65.47</v>
      </c>
      <c r="U26">
        <v>339.47</v>
      </c>
      <c r="V26">
        <v>50.92</v>
      </c>
      <c r="W26">
        <v>390.39</v>
      </c>
    </row>
    <row r="27" spans="1:23" x14ac:dyDescent="0.25">
      <c r="A27">
        <v>208687</v>
      </c>
      <c r="B27" s="14">
        <v>43879</v>
      </c>
      <c r="C27">
        <v>3382739</v>
      </c>
      <c r="D27" t="s">
        <v>43</v>
      </c>
      <c r="E27" t="s">
        <v>61</v>
      </c>
      <c r="F27" s="14">
        <v>43875</v>
      </c>
      <c r="G27" s="19"/>
      <c r="H27" t="s">
        <v>30</v>
      </c>
      <c r="I27" t="s">
        <v>35</v>
      </c>
      <c r="J27" t="s">
        <v>34</v>
      </c>
      <c r="K27">
        <v>2</v>
      </c>
      <c r="L27">
        <v>374</v>
      </c>
      <c r="M27">
        <v>380</v>
      </c>
      <c r="N27">
        <v>380</v>
      </c>
      <c r="O27" s="17"/>
      <c r="P27" s="17"/>
      <c r="Q27">
        <v>836</v>
      </c>
      <c r="R27">
        <v>0</v>
      </c>
      <c r="S27">
        <v>10</v>
      </c>
      <c r="T27">
        <v>207.33</v>
      </c>
      <c r="U27">
        <v>1053.33</v>
      </c>
      <c r="V27">
        <v>158</v>
      </c>
      <c r="W27">
        <v>1211.33</v>
      </c>
    </row>
    <row r="28" spans="1:23" x14ac:dyDescent="0.25">
      <c r="A28">
        <v>209318</v>
      </c>
      <c r="B28" s="14">
        <v>43886</v>
      </c>
      <c r="C28">
        <v>3430113</v>
      </c>
      <c r="D28" t="s">
        <v>36</v>
      </c>
      <c r="E28" t="s">
        <v>32</v>
      </c>
      <c r="F28" s="14">
        <v>43882</v>
      </c>
      <c r="G28" s="19"/>
      <c r="H28" t="s">
        <v>37</v>
      </c>
      <c r="I28" t="s">
        <v>30</v>
      </c>
      <c r="J28" t="s">
        <v>34</v>
      </c>
      <c r="K28">
        <v>4</v>
      </c>
      <c r="L28">
        <v>60</v>
      </c>
      <c r="M28">
        <v>40</v>
      </c>
      <c r="N28">
        <v>60</v>
      </c>
      <c r="O28" s="17"/>
      <c r="P28" s="17"/>
      <c r="Q28">
        <v>165</v>
      </c>
      <c r="R28">
        <v>0</v>
      </c>
      <c r="S28">
        <v>10</v>
      </c>
      <c r="T28">
        <v>40.92</v>
      </c>
      <c r="U28">
        <v>215.92</v>
      </c>
      <c r="V28">
        <v>32.39</v>
      </c>
      <c r="W28">
        <v>248.31</v>
      </c>
    </row>
    <row r="29" spans="1:23" x14ac:dyDescent="0.25">
      <c r="A29">
        <v>207854</v>
      </c>
      <c r="B29" s="14">
        <v>43868</v>
      </c>
      <c r="C29">
        <v>3382717</v>
      </c>
      <c r="D29" s="17" t="s">
        <v>32</v>
      </c>
      <c r="E29" t="s">
        <v>46</v>
      </c>
      <c r="F29" s="14">
        <v>43857</v>
      </c>
      <c r="G29" s="19"/>
      <c r="H29" t="s">
        <v>30</v>
      </c>
      <c r="I29" t="s">
        <v>39</v>
      </c>
      <c r="J29" t="s">
        <v>34</v>
      </c>
      <c r="K29">
        <v>1</v>
      </c>
      <c r="L29">
        <v>115</v>
      </c>
      <c r="M29">
        <v>120</v>
      </c>
      <c r="N29">
        <v>120</v>
      </c>
      <c r="O29" s="17"/>
      <c r="P29" s="17"/>
      <c r="Q29">
        <v>240</v>
      </c>
      <c r="R29">
        <v>0</v>
      </c>
      <c r="S29">
        <v>10</v>
      </c>
      <c r="T29">
        <v>59.76</v>
      </c>
      <c r="U29">
        <v>309.76</v>
      </c>
      <c r="V29">
        <v>46.46</v>
      </c>
      <c r="W29">
        <v>356.22</v>
      </c>
    </row>
    <row r="30" spans="1:23" x14ac:dyDescent="0.25">
      <c r="A30">
        <v>209318</v>
      </c>
      <c r="B30" s="14">
        <v>43886</v>
      </c>
      <c r="C30">
        <v>3382746</v>
      </c>
      <c r="D30" t="s">
        <v>44</v>
      </c>
      <c r="E30" t="s">
        <v>31</v>
      </c>
      <c r="F30" s="14">
        <v>43885</v>
      </c>
      <c r="G30" s="19"/>
      <c r="H30" t="s">
        <v>30</v>
      </c>
      <c r="I30" t="s">
        <v>33</v>
      </c>
      <c r="J30" t="s">
        <v>34</v>
      </c>
      <c r="K30">
        <v>1</v>
      </c>
      <c r="L30">
        <v>142</v>
      </c>
      <c r="M30">
        <v>100</v>
      </c>
      <c r="N30">
        <v>142</v>
      </c>
      <c r="O30" s="17"/>
      <c r="P30" s="17"/>
      <c r="Q30">
        <v>177.5</v>
      </c>
      <c r="R30">
        <v>0</v>
      </c>
      <c r="S30">
        <v>10</v>
      </c>
      <c r="T30">
        <v>44.02</v>
      </c>
      <c r="U30">
        <v>231.52</v>
      </c>
      <c r="V30">
        <v>34.729999999999997</v>
      </c>
      <c r="W30">
        <v>266.25</v>
      </c>
    </row>
    <row r="31" spans="1:23" x14ac:dyDescent="0.25">
      <c r="A31">
        <v>207563</v>
      </c>
      <c r="B31" s="14">
        <v>43865</v>
      </c>
      <c r="C31">
        <v>2144484</v>
      </c>
      <c r="D31" t="s">
        <v>38</v>
      </c>
      <c r="E31" t="s">
        <v>32</v>
      </c>
      <c r="F31" s="14">
        <v>43857</v>
      </c>
      <c r="G31" s="19"/>
      <c r="H31" t="s">
        <v>39</v>
      </c>
      <c r="I31" t="s">
        <v>30</v>
      </c>
      <c r="J31" t="s">
        <v>34</v>
      </c>
      <c r="K31">
        <v>2</v>
      </c>
      <c r="L31">
        <v>69</v>
      </c>
      <c r="M31">
        <v>74</v>
      </c>
      <c r="N31">
        <v>74</v>
      </c>
      <c r="O31" s="17"/>
      <c r="P31" s="17"/>
      <c r="Q31">
        <v>165</v>
      </c>
      <c r="R31">
        <v>0</v>
      </c>
      <c r="S31">
        <v>10</v>
      </c>
      <c r="T31">
        <v>41.09</v>
      </c>
      <c r="U31">
        <v>216.09</v>
      </c>
      <c r="V31">
        <v>32.409999999999997</v>
      </c>
      <c r="W31">
        <v>248.5</v>
      </c>
    </row>
    <row r="32" spans="1:23" x14ac:dyDescent="0.25">
      <c r="A32">
        <v>207563</v>
      </c>
      <c r="B32" s="14">
        <v>43865</v>
      </c>
      <c r="C32">
        <v>3382719</v>
      </c>
      <c r="D32" t="s">
        <v>32</v>
      </c>
      <c r="E32" t="s">
        <v>31</v>
      </c>
      <c r="F32" s="14">
        <v>43858</v>
      </c>
      <c r="G32" s="19"/>
      <c r="H32" t="s">
        <v>30</v>
      </c>
      <c r="I32" t="s">
        <v>33</v>
      </c>
      <c r="J32" t="s">
        <v>34</v>
      </c>
      <c r="K32">
        <v>3</v>
      </c>
      <c r="L32">
        <v>336</v>
      </c>
      <c r="M32">
        <v>120</v>
      </c>
      <c r="N32">
        <v>336</v>
      </c>
      <c r="O32" s="17"/>
      <c r="P32" s="17"/>
      <c r="Q32">
        <v>420</v>
      </c>
      <c r="R32">
        <v>0</v>
      </c>
      <c r="S32">
        <v>10</v>
      </c>
      <c r="T32">
        <v>104.58</v>
      </c>
      <c r="U32">
        <v>534.58000000000004</v>
      </c>
      <c r="V32">
        <v>80.19</v>
      </c>
      <c r="W32">
        <v>614.77</v>
      </c>
    </row>
    <row r="33" spans="1:23" x14ac:dyDescent="0.25">
      <c r="A33">
        <v>207563</v>
      </c>
      <c r="B33" s="14">
        <v>43865</v>
      </c>
      <c r="C33">
        <v>3454892</v>
      </c>
      <c r="D33" t="s">
        <v>42</v>
      </c>
      <c r="E33" s="17" t="s">
        <v>32</v>
      </c>
      <c r="F33" s="14">
        <v>43858</v>
      </c>
      <c r="G33" s="19"/>
      <c r="H33" t="s">
        <v>39</v>
      </c>
      <c r="I33" t="s">
        <v>30</v>
      </c>
      <c r="J33" t="s">
        <v>34</v>
      </c>
      <c r="K33">
        <v>1</v>
      </c>
      <c r="L33">
        <v>150</v>
      </c>
      <c r="M33">
        <v>819</v>
      </c>
      <c r="N33">
        <v>819</v>
      </c>
      <c r="O33" s="17"/>
      <c r="P33" s="17"/>
      <c r="Q33">
        <v>1638</v>
      </c>
      <c r="R33">
        <v>0</v>
      </c>
      <c r="S33">
        <v>10</v>
      </c>
      <c r="T33">
        <v>407.86</v>
      </c>
      <c r="U33">
        <v>2055.86</v>
      </c>
      <c r="V33">
        <v>308.38</v>
      </c>
      <c r="W33">
        <v>2364.2399999999998</v>
      </c>
    </row>
    <row r="34" spans="1:23" x14ac:dyDescent="0.25">
      <c r="A34">
        <v>207854</v>
      </c>
      <c r="B34" s="14">
        <v>43868</v>
      </c>
      <c r="C34">
        <v>3382723</v>
      </c>
      <c r="D34" t="s">
        <v>32</v>
      </c>
      <c r="E34" t="s">
        <v>45</v>
      </c>
      <c r="F34" s="14">
        <v>43861</v>
      </c>
      <c r="G34" s="19"/>
      <c r="H34" t="s">
        <v>30</v>
      </c>
      <c r="I34" t="s">
        <v>33</v>
      </c>
      <c r="J34" t="s">
        <v>34</v>
      </c>
      <c r="K34">
        <v>1</v>
      </c>
      <c r="L34">
        <v>242</v>
      </c>
      <c r="M34">
        <v>180</v>
      </c>
      <c r="N34">
        <v>242</v>
      </c>
      <c r="O34" s="17"/>
      <c r="P34" s="17"/>
      <c r="Q34">
        <v>302.5</v>
      </c>
      <c r="R34">
        <v>0</v>
      </c>
      <c r="S34">
        <v>10</v>
      </c>
      <c r="T34">
        <v>75.319999999999993</v>
      </c>
      <c r="U34">
        <v>387.82</v>
      </c>
      <c r="V34">
        <v>58.17</v>
      </c>
      <c r="W34">
        <v>445.99</v>
      </c>
    </row>
    <row r="35" spans="1:23" x14ac:dyDescent="0.25">
      <c r="A35">
        <v>207563</v>
      </c>
      <c r="B35" s="14">
        <v>43865</v>
      </c>
      <c r="C35">
        <v>3454893</v>
      </c>
      <c r="D35" t="s">
        <v>42</v>
      </c>
      <c r="E35" s="17" t="s">
        <v>32</v>
      </c>
      <c r="F35" s="14">
        <v>43858</v>
      </c>
      <c r="G35" s="19"/>
      <c r="H35" t="s">
        <v>39</v>
      </c>
      <c r="I35" t="s">
        <v>30</v>
      </c>
      <c r="J35" t="s">
        <v>34</v>
      </c>
      <c r="K35">
        <v>1</v>
      </c>
      <c r="L35">
        <v>176</v>
      </c>
      <c r="M35">
        <v>345</v>
      </c>
      <c r="N35">
        <v>345</v>
      </c>
      <c r="O35" s="17"/>
      <c r="P35" s="17"/>
      <c r="Q35">
        <v>690</v>
      </c>
      <c r="R35">
        <v>0</v>
      </c>
      <c r="S35">
        <v>10</v>
      </c>
      <c r="T35">
        <v>171.81</v>
      </c>
      <c r="U35">
        <v>871.81</v>
      </c>
      <c r="V35">
        <v>130.77000000000001</v>
      </c>
      <c r="W35">
        <v>1002.58</v>
      </c>
    </row>
    <row r="36" spans="1:23" x14ac:dyDescent="0.25">
      <c r="A36">
        <v>209318</v>
      </c>
      <c r="B36" s="14">
        <v>43886</v>
      </c>
      <c r="C36">
        <v>3430112</v>
      </c>
      <c r="D36" t="s">
        <v>36</v>
      </c>
      <c r="E36" t="s">
        <v>32</v>
      </c>
      <c r="F36" s="14">
        <v>43880</v>
      </c>
      <c r="G36" s="19"/>
      <c r="H36" t="s">
        <v>37</v>
      </c>
      <c r="I36" t="s">
        <v>30</v>
      </c>
      <c r="J36" t="s">
        <v>34</v>
      </c>
      <c r="K36">
        <v>8</v>
      </c>
      <c r="L36">
        <v>577</v>
      </c>
      <c r="M36">
        <v>5116</v>
      </c>
      <c r="N36">
        <v>5116</v>
      </c>
      <c r="O36" s="17"/>
      <c r="P36" s="17"/>
      <c r="Q36">
        <v>10232</v>
      </c>
      <c r="R36">
        <v>0</v>
      </c>
      <c r="S36">
        <v>10</v>
      </c>
      <c r="T36">
        <v>2537.54</v>
      </c>
      <c r="U36">
        <v>12779.54</v>
      </c>
      <c r="V36">
        <v>1916.93</v>
      </c>
      <c r="W36">
        <v>14696.47</v>
      </c>
    </row>
    <row r="37" spans="1:23" x14ac:dyDescent="0.25">
      <c r="A37">
        <v>208975</v>
      </c>
      <c r="B37" s="14">
        <v>43882</v>
      </c>
      <c r="C37">
        <v>3382737</v>
      </c>
      <c r="D37" s="17" t="s">
        <v>32</v>
      </c>
      <c r="E37" t="s">
        <v>61</v>
      </c>
      <c r="F37" s="14">
        <v>43874</v>
      </c>
      <c r="G37" s="19"/>
      <c r="H37" t="s">
        <v>30</v>
      </c>
      <c r="I37" t="s">
        <v>35</v>
      </c>
      <c r="J37" t="s">
        <v>34</v>
      </c>
      <c r="K37">
        <v>2</v>
      </c>
      <c r="L37">
        <v>229</v>
      </c>
      <c r="M37">
        <v>189</v>
      </c>
      <c r="N37">
        <v>229</v>
      </c>
      <c r="O37" s="17"/>
      <c r="P37" s="17"/>
      <c r="Q37">
        <v>503.8</v>
      </c>
      <c r="R37">
        <v>0</v>
      </c>
      <c r="S37">
        <v>10</v>
      </c>
      <c r="T37">
        <v>124.94</v>
      </c>
      <c r="U37">
        <v>638.74</v>
      </c>
      <c r="V37">
        <v>95.81</v>
      </c>
      <c r="W37">
        <v>734.55</v>
      </c>
    </row>
    <row r="38" spans="1:23" x14ac:dyDescent="0.25">
      <c r="A38">
        <v>209318</v>
      </c>
      <c r="B38" s="14">
        <v>43886</v>
      </c>
      <c r="C38">
        <v>3382745</v>
      </c>
      <c r="D38" t="s">
        <v>32</v>
      </c>
      <c r="E38" t="s">
        <v>36</v>
      </c>
      <c r="F38" s="14">
        <v>43881</v>
      </c>
      <c r="G38" s="19"/>
      <c r="H38" t="s">
        <v>30</v>
      </c>
      <c r="I38" t="s">
        <v>37</v>
      </c>
      <c r="J38" t="s">
        <v>34</v>
      </c>
      <c r="K38">
        <v>6</v>
      </c>
      <c r="L38">
        <v>822</v>
      </c>
      <c r="M38">
        <v>565</v>
      </c>
      <c r="N38">
        <v>822</v>
      </c>
      <c r="O38" s="17"/>
      <c r="P38" s="17"/>
      <c r="Q38">
        <v>1644</v>
      </c>
      <c r="R38">
        <v>0</v>
      </c>
      <c r="S38">
        <v>10</v>
      </c>
      <c r="T38">
        <v>407.71</v>
      </c>
      <c r="U38">
        <v>2061.71</v>
      </c>
      <c r="V38">
        <v>309.26</v>
      </c>
      <c r="W38">
        <v>2370.9699999999998</v>
      </c>
    </row>
    <row r="39" spans="1:23" x14ac:dyDescent="0.25">
      <c r="A39">
        <v>208687</v>
      </c>
      <c r="B39" s="14">
        <v>43879</v>
      </c>
      <c r="C39">
        <v>3382738</v>
      </c>
      <c r="D39" t="s">
        <v>32</v>
      </c>
      <c r="E39" t="s">
        <v>31</v>
      </c>
      <c r="F39" s="14">
        <v>43875</v>
      </c>
      <c r="G39" s="19"/>
      <c r="H39" t="s">
        <v>30</v>
      </c>
      <c r="I39" t="s">
        <v>33</v>
      </c>
      <c r="J39" t="s">
        <v>34</v>
      </c>
      <c r="K39">
        <v>7</v>
      </c>
      <c r="L39">
        <v>639</v>
      </c>
      <c r="M39">
        <v>568</v>
      </c>
      <c r="N39">
        <v>639</v>
      </c>
      <c r="O39" s="17"/>
      <c r="P39" s="17"/>
      <c r="Q39">
        <v>798.75</v>
      </c>
      <c r="R39">
        <v>0</v>
      </c>
      <c r="S39">
        <v>10</v>
      </c>
      <c r="T39">
        <v>198.09</v>
      </c>
      <c r="U39">
        <v>1006.84</v>
      </c>
      <c r="V39">
        <v>151.03</v>
      </c>
      <c r="W39">
        <v>1157.8699999999999</v>
      </c>
    </row>
    <row r="40" spans="1:23" x14ac:dyDescent="0.25">
      <c r="A40">
        <v>209318</v>
      </c>
      <c r="B40" s="14">
        <v>43886</v>
      </c>
      <c r="C40">
        <v>3382722</v>
      </c>
      <c r="D40" s="17" t="s">
        <v>32</v>
      </c>
      <c r="E40" t="s">
        <v>46</v>
      </c>
      <c r="F40" s="14">
        <v>43860</v>
      </c>
      <c r="G40" s="19"/>
      <c r="H40" t="s">
        <v>30</v>
      </c>
      <c r="I40" t="s">
        <v>39</v>
      </c>
      <c r="J40" t="s">
        <v>34</v>
      </c>
      <c r="K40">
        <v>2</v>
      </c>
      <c r="L40">
        <v>243</v>
      </c>
      <c r="M40">
        <v>340</v>
      </c>
      <c r="N40">
        <v>340</v>
      </c>
      <c r="O40" s="17"/>
      <c r="P40" s="17"/>
      <c r="Q40">
        <v>680</v>
      </c>
      <c r="R40">
        <v>0</v>
      </c>
      <c r="S40">
        <v>10</v>
      </c>
      <c r="T40">
        <v>169.32</v>
      </c>
      <c r="U40">
        <v>859.32</v>
      </c>
      <c r="V40">
        <v>128.9</v>
      </c>
      <c r="W40">
        <v>988.22</v>
      </c>
    </row>
    <row r="41" spans="1:23" x14ac:dyDescent="0.25">
      <c r="A41">
        <v>208402</v>
      </c>
      <c r="B41" s="14">
        <v>43875</v>
      </c>
      <c r="C41">
        <v>3449785</v>
      </c>
      <c r="D41" t="s">
        <v>31</v>
      </c>
      <c r="E41" t="s">
        <v>32</v>
      </c>
      <c r="F41" s="14">
        <v>43871</v>
      </c>
      <c r="G41" s="19"/>
      <c r="H41" t="s">
        <v>33</v>
      </c>
      <c r="I41" t="s">
        <v>30</v>
      </c>
      <c r="J41" t="s">
        <v>34</v>
      </c>
      <c r="K41">
        <v>2</v>
      </c>
      <c r="L41">
        <v>683</v>
      </c>
      <c r="M41">
        <v>450</v>
      </c>
      <c r="N41">
        <v>683</v>
      </c>
      <c r="O41" s="17"/>
      <c r="P41" s="17"/>
      <c r="Q41">
        <v>853.75</v>
      </c>
      <c r="R41">
        <v>0</v>
      </c>
      <c r="S41">
        <v>10</v>
      </c>
      <c r="T41">
        <v>211.73</v>
      </c>
      <c r="U41">
        <v>1075.48</v>
      </c>
      <c r="V41">
        <v>161.32</v>
      </c>
      <c r="W41">
        <v>1236.8</v>
      </c>
    </row>
    <row r="42" spans="1:23" x14ac:dyDescent="0.25">
      <c r="A42">
        <v>208402</v>
      </c>
      <c r="B42" s="14">
        <v>43875</v>
      </c>
      <c r="C42">
        <v>3449784</v>
      </c>
      <c r="D42" t="s">
        <v>31</v>
      </c>
      <c r="E42" t="s">
        <v>32</v>
      </c>
      <c r="F42" s="14">
        <v>43871</v>
      </c>
      <c r="G42" s="19"/>
      <c r="H42" t="s">
        <v>33</v>
      </c>
      <c r="I42" t="s">
        <v>30</v>
      </c>
      <c r="J42" t="s">
        <v>34</v>
      </c>
      <c r="K42">
        <v>4</v>
      </c>
      <c r="L42">
        <v>570</v>
      </c>
      <c r="M42">
        <v>237</v>
      </c>
      <c r="N42">
        <v>570</v>
      </c>
      <c r="O42" s="17"/>
      <c r="P42" s="17"/>
      <c r="Q42">
        <v>712.5</v>
      </c>
      <c r="R42">
        <v>0</v>
      </c>
      <c r="S42">
        <v>10</v>
      </c>
      <c r="T42">
        <v>176.7</v>
      </c>
      <c r="U42">
        <v>899.2</v>
      </c>
      <c r="V42">
        <v>134.88</v>
      </c>
      <c r="W42">
        <v>1034.08</v>
      </c>
    </row>
    <row r="43" spans="1:23" x14ac:dyDescent="0.25">
      <c r="A43">
        <v>209318</v>
      </c>
      <c r="B43" s="14">
        <v>43886</v>
      </c>
      <c r="C43">
        <v>3382741</v>
      </c>
      <c r="D43" t="s">
        <v>32</v>
      </c>
      <c r="E43" t="s">
        <v>46</v>
      </c>
      <c r="F43" s="14">
        <v>43878</v>
      </c>
      <c r="G43" s="19"/>
      <c r="H43" t="s">
        <v>30</v>
      </c>
      <c r="I43" t="s">
        <v>39</v>
      </c>
      <c r="J43" t="s">
        <v>34</v>
      </c>
      <c r="K43">
        <v>2</v>
      </c>
      <c r="L43">
        <v>308</v>
      </c>
      <c r="M43">
        <v>13</v>
      </c>
      <c r="N43">
        <v>308</v>
      </c>
      <c r="O43" s="17"/>
      <c r="P43" s="17"/>
      <c r="Q43">
        <v>616</v>
      </c>
      <c r="R43">
        <v>0</v>
      </c>
      <c r="S43">
        <v>10</v>
      </c>
      <c r="T43">
        <v>152.77000000000001</v>
      </c>
      <c r="U43">
        <v>778.77</v>
      </c>
      <c r="V43">
        <v>116.82</v>
      </c>
      <c r="W43">
        <v>895.59</v>
      </c>
    </row>
    <row r="44" spans="1:23" x14ac:dyDescent="0.25">
      <c r="A44">
        <v>207563</v>
      </c>
      <c r="B44" s="14">
        <v>43865</v>
      </c>
      <c r="C44">
        <v>3444881</v>
      </c>
      <c r="D44" t="s">
        <v>62</v>
      </c>
      <c r="E44" t="s">
        <v>47</v>
      </c>
      <c r="F44" s="14">
        <v>43859</v>
      </c>
      <c r="G44" s="19"/>
      <c r="H44" t="s">
        <v>39</v>
      </c>
      <c r="I44" t="s">
        <v>30</v>
      </c>
      <c r="J44" t="s">
        <v>48</v>
      </c>
      <c r="K44">
        <v>2</v>
      </c>
      <c r="L44">
        <v>1</v>
      </c>
      <c r="M44">
        <v>1</v>
      </c>
      <c r="N44">
        <v>1</v>
      </c>
      <c r="O44" s="17"/>
      <c r="P44" s="17"/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</row>
    <row r="45" spans="1:23" x14ac:dyDescent="0.25">
      <c r="A45">
        <v>209318</v>
      </c>
      <c r="B45" s="14">
        <v>43886</v>
      </c>
      <c r="C45">
        <v>3430091</v>
      </c>
      <c r="D45" t="s">
        <v>36</v>
      </c>
      <c r="E45" t="s">
        <v>32</v>
      </c>
      <c r="F45" s="14">
        <v>43860</v>
      </c>
      <c r="G45" s="19"/>
      <c r="H45" t="s">
        <v>37</v>
      </c>
      <c r="I45" t="s">
        <v>30</v>
      </c>
      <c r="J45" t="s">
        <v>34</v>
      </c>
      <c r="K45">
        <v>1</v>
      </c>
      <c r="L45">
        <v>300</v>
      </c>
      <c r="M45">
        <v>123</v>
      </c>
      <c r="N45">
        <v>300</v>
      </c>
      <c r="O45" s="17"/>
      <c r="P45" s="17"/>
      <c r="Q45">
        <v>600</v>
      </c>
      <c r="R45">
        <v>0</v>
      </c>
      <c r="S45">
        <v>10</v>
      </c>
      <c r="T45">
        <v>149.4</v>
      </c>
      <c r="U45">
        <v>759.4</v>
      </c>
      <c r="V45">
        <v>113.91</v>
      </c>
      <c r="W45">
        <v>873.31</v>
      </c>
    </row>
    <row r="46" spans="1:23" x14ac:dyDescent="0.25">
      <c r="A46">
        <v>208402</v>
      </c>
      <c r="B46" s="14">
        <v>43875</v>
      </c>
      <c r="C46">
        <v>3382716</v>
      </c>
      <c r="D46" t="s">
        <v>32</v>
      </c>
      <c r="E46" t="s">
        <v>31</v>
      </c>
      <c r="F46" s="14">
        <v>43871</v>
      </c>
      <c r="G46" s="19"/>
      <c r="H46" t="s">
        <v>30</v>
      </c>
      <c r="I46" t="s">
        <v>33</v>
      </c>
      <c r="J46" t="s">
        <v>34</v>
      </c>
      <c r="K46">
        <v>1</v>
      </c>
      <c r="L46">
        <v>97</v>
      </c>
      <c r="M46">
        <v>61</v>
      </c>
      <c r="N46">
        <v>97</v>
      </c>
      <c r="O46" s="17"/>
      <c r="P46" s="17"/>
      <c r="Q46">
        <v>165</v>
      </c>
      <c r="R46">
        <v>0</v>
      </c>
      <c r="S46">
        <v>10</v>
      </c>
      <c r="T46">
        <v>40.92</v>
      </c>
      <c r="U46">
        <v>215.92</v>
      </c>
      <c r="V46">
        <v>32.39</v>
      </c>
      <c r="W46">
        <v>248.31</v>
      </c>
    </row>
    <row r="47" spans="1:23" x14ac:dyDescent="0.25">
      <c r="A47">
        <v>209318</v>
      </c>
      <c r="B47" s="14">
        <v>43886</v>
      </c>
      <c r="C47">
        <v>3456289</v>
      </c>
      <c r="D47" t="s">
        <v>61</v>
      </c>
      <c r="E47" t="s">
        <v>32</v>
      </c>
      <c r="F47" s="14">
        <v>43885</v>
      </c>
      <c r="G47" s="19"/>
      <c r="H47" t="s">
        <v>35</v>
      </c>
      <c r="I47" t="s">
        <v>30</v>
      </c>
      <c r="J47" t="s">
        <v>34</v>
      </c>
      <c r="K47">
        <v>1</v>
      </c>
      <c r="L47">
        <v>432</v>
      </c>
      <c r="M47">
        <v>145</v>
      </c>
      <c r="N47">
        <v>432</v>
      </c>
      <c r="O47" s="17"/>
      <c r="P47" s="17"/>
      <c r="Q47">
        <v>950.4</v>
      </c>
      <c r="R47">
        <v>0</v>
      </c>
      <c r="S47">
        <v>10</v>
      </c>
      <c r="T47">
        <v>235.7</v>
      </c>
      <c r="U47">
        <v>1196.0999999999999</v>
      </c>
      <c r="V47">
        <v>179.42</v>
      </c>
      <c r="W47">
        <v>1375.52</v>
      </c>
    </row>
    <row r="48" spans="1:23" x14ac:dyDescent="0.25">
      <c r="A48">
        <v>209318</v>
      </c>
      <c r="B48" s="14">
        <v>43886</v>
      </c>
      <c r="C48">
        <v>3382743</v>
      </c>
      <c r="D48" s="17" t="s">
        <v>32</v>
      </c>
      <c r="E48" t="s">
        <v>46</v>
      </c>
      <c r="F48" s="14">
        <v>43880</v>
      </c>
      <c r="G48" s="19"/>
      <c r="H48" t="s">
        <v>30</v>
      </c>
      <c r="I48" t="s">
        <v>39</v>
      </c>
      <c r="J48" t="s">
        <v>34</v>
      </c>
      <c r="K48">
        <v>2</v>
      </c>
      <c r="L48">
        <v>336</v>
      </c>
      <c r="M48">
        <v>502</v>
      </c>
      <c r="N48">
        <v>502</v>
      </c>
      <c r="O48" s="17"/>
      <c r="P48" s="17"/>
      <c r="Q48">
        <v>1004</v>
      </c>
      <c r="R48">
        <v>0</v>
      </c>
      <c r="S48">
        <v>10</v>
      </c>
      <c r="T48">
        <v>248.99</v>
      </c>
      <c r="U48">
        <v>1262.99</v>
      </c>
      <c r="V48">
        <v>189.45</v>
      </c>
      <c r="W48">
        <v>1452.44</v>
      </c>
    </row>
    <row r="49" spans="1:23" x14ac:dyDescent="0.25">
      <c r="A49">
        <v>208687</v>
      </c>
      <c r="B49" s="14">
        <v>43879</v>
      </c>
      <c r="C49">
        <v>3382734</v>
      </c>
      <c r="D49" t="s">
        <v>32</v>
      </c>
      <c r="E49" t="s">
        <v>61</v>
      </c>
      <c r="F49" s="14">
        <v>43872</v>
      </c>
      <c r="G49" s="19"/>
      <c r="H49" t="s">
        <v>30</v>
      </c>
      <c r="I49" t="s">
        <v>35</v>
      </c>
      <c r="J49" t="s">
        <v>34</v>
      </c>
      <c r="K49">
        <v>2</v>
      </c>
      <c r="L49">
        <v>157</v>
      </c>
      <c r="M49">
        <v>174</v>
      </c>
      <c r="N49">
        <v>174</v>
      </c>
      <c r="O49" s="17"/>
      <c r="P49" s="17"/>
      <c r="Q49">
        <v>382.8</v>
      </c>
      <c r="R49">
        <v>0</v>
      </c>
      <c r="S49">
        <v>10</v>
      </c>
      <c r="T49">
        <v>94.93</v>
      </c>
      <c r="U49">
        <v>487.73</v>
      </c>
      <c r="V49">
        <v>73.16</v>
      </c>
      <c r="W49">
        <v>560.89</v>
      </c>
    </row>
    <row r="50" spans="1:23" x14ac:dyDescent="0.25">
      <c r="A50">
        <v>208975</v>
      </c>
      <c r="B50" s="14">
        <v>43882</v>
      </c>
      <c r="C50">
        <v>3431491</v>
      </c>
      <c r="D50" t="s">
        <v>31</v>
      </c>
      <c r="E50" t="s">
        <v>32</v>
      </c>
      <c r="F50" s="14">
        <v>43878</v>
      </c>
      <c r="G50" s="19"/>
      <c r="H50" t="s">
        <v>33</v>
      </c>
      <c r="I50" t="s">
        <v>30</v>
      </c>
      <c r="J50" t="s">
        <v>34</v>
      </c>
      <c r="K50" s="15">
        <v>2</v>
      </c>
      <c r="L50" s="15">
        <v>265</v>
      </c>
      <c r="M50" s="15">
        <v>1130</v>
      </c>
      <c r="N50" s="15">
        <v>1130</v>
      </c>
      <c r="O50" s="15"/>
      <c r="P50" s="15"/>
      <c r="Q50" s="15">
        <v>1412.5</v>
      </c>
      <c r="R50" s="15">
        <v>0</v>
      </c>
      <c r="S50" s="15">
        <v>10</v>
      </c>
      <c r="T50" s="15">
        <v>350.3</v>
      </c>
      <c r="U50" s="15">
        <v>1772.8</v>
      </c>
      <c r="V50" s="15">
        <v>265.92</v>
      </c>
      <c r="W50" s="15">
        <v>2038.72</v>
      </c>
    </row>
    <row r="51" spans="1:23" ht="15.75" thickBot="1" x14ac:dyDescent="0.3">
      <c r="G51" s="17"/>
      <c r="K51" s="16">
        <f>SUM(K2:K50)</f>
        <v>133</v>
      </c>
      <c r="L51" s="16">
        <f t="shared" ref="L51:W51" si="0">SUM(L2:L50)</f>
        <v>14101</v>
      </c>
      <c r="M51" s="16">
        <f t="shared" si="0"/>
        <v>17061</v>
      </c>
      <c r="N51" s="16">
        <f t="shared" si="0"/>
        <v>21932</v>
      </c>
      <c r="O51" s="16"/>
      <c r="P51" s="16"/>
      <c r="Q51" s="16">
        <f t="shared" si="0"/>
        <v>41406.500000000007</v>
      </c>
      <c r="R51" s="16">
        <f t="shared" si="0"/>
        <v>0</v>
      </c>
      <c r="S51" s="16">
        <f t="shared" si="0"/>
        <v>480</v>
      </c>
      <c r="T51" s="16">
        <f t="shared" si="0"/>
        <v>10282.11</v>
      </c>
      <c r="U51" s="16">
        <f t="shared" si="0"/>
        <v>52168.61</v>
      </c>
      <c r="V51" s="16">
        <f t="shared" si="0"/>
        <v>7825.3099999999995</v>
      </c>
      <c r="W51" s="16">
        <f t="shared" si="0"/>
        <v>59993.919999999998</v>
      </c>
    </row>
  </sheetData>
  <sortState ref="C2:X27">
    <sortCondition ref="C2:C2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selection activeCell="A2" sqref="A2:XFD2"/>
    </sheetView>
  </sheetViews>
  <sheetFormatPr defaultColWidth="10.140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9.140625" bestFit="1" customWidth="1"/>
    <col min="5" max="5" width="29.28515625" bestFit="1" customWidth="1"/>
    <col min="6" max="6" width="10.7109375" bestFit="1" customWidth="1"/>
    <col min="7" max="7" width="8.5703125" bestFit="1" customWidth="1"/>
    <col min="8" max="8" width="9.710937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</cols>
  <sheetData>
    <row r="1" spans="1:25" s="17" customFormat="1" x14ac:dyDescent="0.25">
      <c r="A1" s="20" t="s">
        <v>28</v>
      </c>
      <c r="B1" s="20" t="s">
        <v>29</v>
      </c>
      <c r="C1" s="20" t="s">
        <v>10</v>
      </c>
      <c r="D1" s="20" t="s">
        <v>11</v>
      </c>
      <c r="E1" s="20" t="s">
        <v>12</v>
      </c>
      <c r="F1" s="20" t="s">
        <v>13</v>
      </c>
      <c r="G1" s="20" t="s">
        <v>56</v>
      </c>
      <c r="H1" s="20" t="s">
        <v>14</v>
      </c>
      <c r="I1" s="20" t="s">
        <v>15</v>
      </c>
      <c r="J1" s="20" t="s">
        <v>16</v>
      </c>
      <c r="K1" s="20" t="s">
        <v>17</v>
      </c>
      <c r="L1" s="20" t="s">
        <v>18</v>
      </c>
      <c r="M1" s="20" t="s">
        <v>19</v>
      </c>
      <c r="N1" s="20" t="s">
        <v>20</v>
      </c>
      <c r="O1" s="20" t="s">
        <v>57</v>
      </c>
      <c r="P1" s="20" t="s">
        <v>58</v>
      </c>
      <c r="Q1" s="20" t="s">
        <v>21</v>
      </c>
      <c r="R1" s="20" t="s">
        <v>22</v>
      </c>
      <c r="S1" s="20" t="s">
        <v>23</v>
      </c>
      <c r="T1" s="20" t="s">
        <v>24</v>
      </c>
      <c r="U1" s="20" t="s">
        <v>25</v>
      </c>
      <c r="V1" s="20" t="s">
        <v>26</v>
      </c>
      <c r="W1" s="20" t="s">
        <v>27</v>
      </c>
      <c r="X1" s="21" t="s">
        <v>59</v>
      </c>
      <c r="Y1" s="21" t="s">
        <v>60</v>
      </c>
    </row>
    <row r="2" spans="1:25" x14ac:dyDescent="0.25">
      <c r="A2">
        <v>207564</v>
      </c>
      <c r="B2" s="14">
        <v>43865</v>
      </c>
      <c r="C2">
        <v>3376842</v>
      </c>
      <c r="D2" t="s">
        <v>63</v>
      </c>
      <c r="E2" t="s">
        <v>64</v>
      </c>
      <c r="F2" s="14">
        <v>43859</v>
      </c>
      <c r="G2" s="22"/>
      <c r="H2" t="s">
        <v>49</v>
      </c>
      <c r="I2" t="s">
        <v>39</v>
      </c>
      <c r="J2" t="s">
        <v>34</v>
      </c>
      <c r="K2">
        <v>15</v>
      </c>
      <c r="L2">
        <v>256</v>
      </c>
      <c r="M2">
        <v>315</v>
      </c>
      <c r="N2">
        <v>315</v>
      </c>
      <c r="O2" s="20"/>
      <c r="P2" s="20"/>
      <c r="Q2">
        <v>693</v>
      </c>
      <c r="R2" s="20"/>
      <c r="S2">
        <v>10</v>
      </c>
      <c r="T2">
        <v>172.56</v>
      </c>
      <c r="U2">
        <v>875.56</v>
      </c>
      <c r="V2">
        <v>131.33000000000001</v>
      </c>
      <c r="W2">
        <v>1006.89</v>
      </c>
    </row>
    <row r="3" spans="1:25" x14ac:dyDescent="0.25">
      <c r="A3">
        <v>209319</v>
      </c>
      <c r="B3" s="14">
        <v>43886</v>
      </c>
      <c r="C3">
        <v>3369365</v>
      </c>
      <c r="D3" s="20" t="s">
        <v>63</v>
      </c>
      <c r="E3" t="s">
        <v>65</v>
      </c>
      <c r="F3" s="14">
        <v>43880</v>
      </c>
      <c r="G3" s="22"/>
      <c r="H3" t="s">
        <v>49</v>
      </c>
      <c r="I3" t="s">
        <v>39</v>
      </c>
      <c r="J3" t="s">
        <v>34</v>
      </c>
      <c r="K3">
        <v>9</v>
      </c>
      <c r="L3">
        <v>228</v>
      </c>
      <c r="M3">
        <v>174</v>
      </c>
      <c r="N3">
        <v>228</v>
      </c>
      <c r="O3" s="20"/>
      <c r="P3" s="20"/>
      <c r="Q3">
        <v>501.6</v>
      </c>
      <c r="R3" s="20"/>
      <c r="S3">
        <v>10</v>
      </c>
      <c r="T3">
        <v>124.4</v>
      </c>
      <c r="U3">
        <v>636</v>
      </c>
      <c r="V3">
        <v>95.4</v>
      </c>
      <c r="W3">
        <v>731.4</v>
      </c>
    </row>
    <row r="4" spans="1:25" x14ac:dyDescent="0.25">
      <c r="A4">
        <v>207564</v>
      </c>
      <c r="B4" s="14">
        <v>43865</v>
      </c>
      <c r="C4">
        <v>3448011</v>
      </c>
      <c r="D4" t="s">
        <v>50</v>
      </c>
      <c r="E4" t="s">
        <v>51</v>
      </c>
      <c r="F4" s="14">
        <v>43860</v>
      </c>
      <c r="G4" s="22"/>
      <c r="H4" t="s">
        <v>33</v>
      </c>
      <c r="I4" t="s">
        <v>30</v>
      </c>
      <c r="J4" t="s">
        <v>34</v>
      </c>
      <c r="K4">
        <v>4</v>
      </c>
      <c r="L4">
        <v>852</v>
      </c>
      <c r="M4">
        <v>2200</v>
      </c>
      <c r="N4">
        <v>2200</v>
      </c>
      <c r="O4" s="20"/>
      <c r="P4" s="20"/>
      <c r="Q4">
        <v>2750</v>
      </c>
      <c r="R4" s="20"/>
      <c r="S4">
        <v>10</v>
      </c>
      <c r="T4">
        <v>684.75</v>
      </c>
      <c r="U4">
        <v>3444.75</v>
      </c>
      <c r="V4">
        <v>516.71</v>
      </c>
      <c r="W4">
        <v>3961.46</v>
      </c>
    </row>
    <row r="5" spans="1:25" x14ac:dyDescent="0.25">
      <c r="A5">
        <v>208688</v>
      </c>
      <c r="B5" s="14">
        <v>43879</v>
      </c>
      <c r="C5">
        <v>3450996</v>
      </c>
      <c r="D5" t="s">
        <v>66</v>
      </c>
      <c r="E5" t="s">
        <v>52</v>
      </c>
      <c r="F5" s="14">
        <v>43873</v>
      </c>
      <c r="G5" s="22"/>
      <c r="H5" t="s">
        <v>33</v>
      </c>
      <c r="I5" t="s">
        <v>30</v>
      </c>
      <c r="J5" t="s">
        <v>34</v>
      </c>
      <c r="K5">
        <v>1</v>
      </c>
      <c r="L5">
        <v>325</v>
      </c>
      <c r="M5">
        <v>700</v>
      </c>
      <c r="N5">
        <v>700</v>
      </c>
      <c r="O5" s="20"/>
      <c r="P5" s="20"/>
      <c r="Q5">
        <v>875</v>
      </c>
      <c r="R5" s="20"/>
      <c r="S5">
        <v>10</v>
      </c>
      <c r="T5">
        <v>217</v>
      </c>
      <c r="U5">
        <v>1102</v>
      </c>
      <c r="V5">
        <v>165.3</v>
      </c>
      <c r="W5">
        <v>1267.3</v>
      </c>
    </row>
    <row r="6" spans="1:25" ht="15.75" thickBot="1" x14ac:dyDescent="0.3">
      <c r="A6" s="20"/>
      <c r="B6" s="20"/>
      <c r="G6" s="20"/>
      <c r="K6" s="16">
        <f t="shared" ref="K6:V6" si="0">SUM(K2:K5)</f>
        <v>29</v>
      </c>
      <c r="L6" s="16">
        <f t="shared" si="0"/>
        <v>1661</v>
      </c>
      <c r="M6" s="16">
        <f t="shared" si="0"/>
        <v>3389</v>
      </c>
      <c r="N6" s="16">
        <f t="shared" si="0"/>
        <v>3443</v>
      </c>
      <c r="O6" s="16"/>
      <c r="P6" s="16"/>
      <c r="Q6" s="16">
        <f t="shared" si="0"/>
        <v>4819.6000000000004</v>
      </c>
      <c r="R6" s="16"/>
      <c r="S6" s="16">
        <f t="shared" si="0"/>
        <v>40</v>
      </c>
      <c r="T6" s="16">
        <f t="shared" si="0"/>
        <v>1198.71</v>
      </c>
      <c r="U6" s="16">
        <f t="shared" si="0"/>
        <v>6058.3099999999995</v>
      </c>
      <c r="V6" s="16">
        <f t="shared" si="0"/>
        <v>908.74</v>
      </c>
      <c r="W6" s="16">
        <f>SUM(W2:W5)</f>
        <v>6967.05</v>
      </c>
    </row>
    <row r="7" spans="1:25" x14ac:dyDescent="0.25">
      <c r="O7" s="20"/>
      <c r="P7" s="20"/>
    </row>
  </sheetData>
  <sortState ref="C2:X8">
    <sortCondition ref="C2:C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opLeftCell="I1" workbookViewId="0">
      <selection activeCell="I2" sqref="A2:XFD2"/>
    </sheetView>
  </sheetViews>
  <sheetFormatPr defaultColWidth="9.28515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9.28515625" bestFit="1" customWidth="1"/>
    <col min="5" max="5" width="21.85546875" bestFit="1" customWidth="1"/>
    <col min="6" max="6" width="10.7109375" bestFit="1" customWidth="1"/>
    <col min="7" max="8" width="15.5703125" bestFit="1" customWidth="1"/>
    <col min="9" max="9" width="12.140625" bestFit="1" customWidth="1"/>
    <col min="10" max="10" width="7.42578125" bestFit="1" customWidth="1"/>
    <col min="11" max="12" width="8.42578125" bestFit="1" customWidth="1"/>
    <col min="13" max="14" width="8.7109375" bestFit="1" customWidth="1"/>
    <col min="15" max="15" width="9.28515625" bestFit="1" customWidth="1"/>
    <col min="16" max="17" width="13.5703125" bestFit="1" customWidth="1"/>
    <col min="18" max="18" width="10.42578125" bestFit="1" customWidth="1"/>
    <col min="19" max="20" width="11" bestFit="1" customWidth="1"/>
    <col min="21" max="21" width="7.42578125" bestFit="1" customWidth="1"/>
    <col min="22" max="22" width="8" bestFit="1" customWidth="1"/>
    <col min="23" max="23" width="7.140625" bestFit="1" customWidth="1"/>
    <col min="24" max="24" width="8.7109375" bestFit="1" customWidth="1"/>
    <col min="25" max="25" width="8.85546875" bestFit="1" customWidth="1"/>
  </cols>
  <sheetData>
    <row r="1" spans="1:25" s="20" customFormat="1" x14ac:dyDescent="0.25">
      <c r="A1" s="23" t="s">
        <v>28</v>
      </c>
      <c r="B1" s="23" t="s">
        <v>29</v>
      </c>
      <c r="C1" s="23" t="s">
        <v>10</v>
      </c>
      <c r="D1" s="23" t="s">
        <v>11</v>
      </c>
      <c r="E1" s="23" t="s">
        <v>12</v>
      </c>
      <c r="F1" s="23" t="s">
        <v>13</v>
      </c>
      <c r="G1" s="23" t="s">
        <v>56</v>
      </c>
      <c r="H1" s="23" t="s">
        <v>14</v>
      </c>
      <c r="I1" s="23" t="s">
        <v>15</v>
      </c>
      <c r="J1" s="23" t="s">
        <v>16</v>
      </c>
      <c r="K1" s="23" t="s">
        <v>17</v>
      </c>
      <c r="L1" s="23" t="s">
        <v>18</v>
      </c>
      <c r="M1" s="23" t="s">
        <v>19</v>
      </c>
      <c r="N1" s="23" t="s">
        <v>20</v>
      </c>
      <c r="O1" s="23" t="s">
        <v>57</v>
      </c>
      <c r="P1" s="23" t="s">
        <v>58</v>
      </c>
      <c r="Q1" s="23" t="s">
        <v>21</v>
      </c>
      <c r="R1" s="23" t="s">
        <v>22</v>
      </c>
      <c r="S1" s="23" t="s">
        <v>23</v>
      </c>
      <c r="T1" s="23" t="s">
        <v>24</v>
      </c>
      <c r="U1" s="23" t="s">
        <v>25</v>
      </c>
      <c r="V1" s="23" t="s">
        <v>26</v>
      </c>
      <c r="W1" s="23" t="s">
        <v>27</v>
      </c>
      <c r="X1" s="24" t="s">
        <v>59</v>
      </c>
      <c r="Y1" s="24" t="s">
        <v>60</v>
      </c>
    </row>
    <row r="2" spans="1:25" x14ac:dyDescent="0.25">
      <c r="A2">
        <v>209320</v>
      </c>
      <c r="B2" s="14">
        <v>43886</v>
      </c>
      <c r="C2">
        <v>3352603</v>
      </c>
      <c r="D2" t="s">
        <v>53</v>
      </c>
      <c r="E2" t="s">
        <v>53</v>
      </c>
      <c r="F2" s="14">
        <v>43882</v>
      </c>
      <c r="G2" s="25"/>
      <c r="H2" t="s">
        <v>39</v>
      </c>
      <c r="I2" t="s">
        <v>30</v>
      </c>
      <c r="J2" t="s">
        <v>34</v>
      </c>
      <c r="K2">
        <v>12</v>
      </c>
      <c r="L2">
        <v>243</v>
      </c>
      <c r="M2">
        <v>376</v>
      </c>
      <c r="N2">
        <v>376</v>
      </c>
      <c r="O2" s="20"/>
      <c r="P2" s="20"/>
      <c r="Q2">
        <v>752</v>
      </c>
      <c r="R2" s="20"/>
      <c r="S2">
        <v>10</v>
      </c>
      <c r="T2">
        <v>186.5</v>
      </c>
      <c r="U2">
        <v>948.5</v>
      </c>
      <c r="V2">
        <v>142.28</v>
      </c>
      <c r="W2">
        <v>1090.78</v>
      </c>
    </row>
    <row r="3" spans="1:25" x14ac:dyDescent="0.25">
      <c r="A3">
        <v>207565</v>
      </c>
      <c r="B3" s="14">
        <v>43865</v>
      </c>
      <c r="C3">
        <v>3352591</v>
      </c>
      <c r="D3" t="s">
        <v>53</v>
      </c>
      <c r="E3" t="s">
        <v>53</v>
      </c>
      <c r="F3" s="14">
        <v>43859</v>
      </c>
      <c r="G3" s="25"/>
      <c r="H3" t="s">
        <v>39</v>
      </c>
      <c r="I3" t="s">
        <v>30</v>
      </c>
      <c r="J3" t="s">
        <v>34</v>
      </c>
      <c r="K3">
        <v>5</v>
      </c>
      <c r="L3">
        <v>101</v>
      </c>
      <c r="M3">
        <v>193</v>
      </c>
      <c r="N3">
        <v>193</v>
      </c>
      <c r="O3" s="20"/>
      <c r="P3" s="20"/>
      <c r="Q3">
        <v>386</v>
      </c>
      <c r="R3" s="20"/>
      <c r="S3">
        <v>10</v>
      </c>
      <c r="T3">
        <v>96.11</v>
      </c>
      <c r="U3">
        <v>492.11</v>
      </c>
      <c r="V3">
        <v>73.819999999999993</v>
      </c>
      <c r="W3">
        <v>565.92999999999995</v>
      </c>
    </row>
    <row r="4" spans="1:25" x14ac:dyDescent="0.25">
      <c r="A4">
        <v>208403</v>
      </c>
      <c r="B4" s="14">
        <v>43875</v>
      </c>
      <c r="C4">
        <v>3152739</v>
      </c>
      <c r="D4" t="s">
        <v>54</v>
      </c>
      <c r="E4" t="s">
        <v>55</v>
      </c>
      <c r="F4" s="14">
        <v>43865</v>
      </c>
      <c r="G4" s="25"/>
      <c r="H4" t="s">
        <v>30</v>
      </c>
      <c r="I4" t="s">
        <v>35</v>
      </c>
      <c r="J4" t="s">
        <v>34</v>
      </c>
      <c r="K4">
        <v>25</v>
      </c>
      <c r="L4">
        <v>111</v>
      </c>
      <c r="M4">
        <v>320</v>
      </c>
      <c r="N4">
        <v>320</v>
      </c>
      <c r="O4" s="20"/>
      <c r="P4" s="20"/>
      <c r="Q4">
        <v>704</v>
      </c>
      <c r="R4" s="20"/>
      <c r="S4">
        <v>10</v>
      </c>
      <c r="T4">
        <v>175.3</v>
      </c>
      <c r="U4">
        <v>889.3</v>
      </c>
      <c r="V4">
        <v>133.4</v>
      </c>
      <c r="W4">
        <v>1022.7</v>
      </c>
    </row>
    <row r="5" spans="1:25" x14ac:dyDescent="0.25">
      <c r="A5">
        <v>208107</v>
      </c>
      <c r="B5" s="14">
        <v>43872</v>
      </c>
      <c r="C5">
        <v>3352592</v>
      </c>
      <c r="D5" t="s">
        <v>53</v>
      </c>
      <c r="E5" t="s">
        <v>53</v>
      </c>
      <c r="F5" s="14">
        <v>43868</v>
      </c>
      <c r="G5" s="25"/>
      <c r="H5" t="s">
        <v>39</v>
      </c>
      <c r="I5" t="s">
        <v>30</v>
      </c>
      <c r="J5" t="s">
        <v>34</v>
      </c>
      <c r="K5">
        <v>31</v>
      </c>
      <c r="L5">
        <v>628</v>
      </c>
      <c r="M5">
        <v>970</v>
      </c>
      <c r="N5">
        <v>970</v>
      </c>
      <c r="O5" s="20"/>
      <c r="P5" s="20"/>
      <c r="Q5">
        <v>1940</v>
      </c>
      <c r="R5" s="20"/>
      <c r="S5">
        <v>10</v>
      </c>
      <c r="T5">
        <v>481.12</v>
      </c>
      <c r="U5">
        <v>2431.12</v>
      </c>
      <c r="V5">
        <v>364.67</v>
      </c>
      <c r="W5">
        <v>2795.79</v>
      </c>
    </row>
    <row r="6" spans="1:25" x14ac:dyDescent="0.25">
      <c r="A6">
        <v>208403</v>
      </c>
      <c r="B6" s="14">
        <v>43875</v>
      </c>
      <c r="C6">
        <v>3352593</v>
      </c>
      <c r="D6" t="s">
        <v>53</v>
      </c>
      <c r="E6" t="s">
        <v>53</v>
      </c>
      <c r="F6" s="14">
        <v>43871</v>
      </c>
      <c r="G6" s="25"/>
      <c r="H6" t="s">
        <v>39</v>
      </c>
      <c r="I6" t="s">
        <v>30</v>
      </c>
      <c r="J6" t="s">
        <v>34</v>
      </c>
      <c r="K6">
        <v>7</v>
      </c>
      <c r="L6">
        <v>137</v>
      </c>
      <c r="M6">
        <v>214</v>
      </c>
      <c r="N6">
        <v>214</v>
      </c>
      <c r="O6" s="20"/>
      <c r="P6" s="20"/>
      <c r="Q6">
        <v>428</v>
      </c>
      <c r="R6" s="20"/>
      <c r="S6">
        <v>10</v>
      </c>
      <c r="T6">
        <v>106.14</v>
      </c>
      <c r="U6">
        <v>544.14</v>
      </c>
      <c r="V6">
        <v>81.62</v>
      </c>
      <c r="W6">
        <v>625.76</v>
      </c>
    </row>
    <row r="7" spans="1:25" ht="15.75" thickBot="1" x14ac:dyDescent="0.3">
      <c r="G7" s="23"/>
      <c r="K7" s="16">
        <f t="shared" ref="K7:V7" si="0">SUM(K2:K6)</f>
        <v>80</v>
      </c>
      <c r="L7" s="16">
        <f t="shared" si="0"/>
        <v>1220</v>
      </c>
      <c r="M7" s="16">
        <f t="shared" si="0"/>
        <v>2073</v>
      </c>
      <c r="N7" s="16">
        <f t="shared" si="0"/>
        <v>2073</v>
      </c>
      <c r="O7" s="16"/>
      <c r="P7" s="16"/>
      <c r="Q7" s="16">
        <f t="shared" si="0"/>
        <v>4210</v>
      </c>
      <c r="R7" s="16"/>
      <c r="S7" s="16">
        <f t="shared" si="0"/>
        <v>50</v>
      </c>
      <c r="T7" s="16">
        <f t="shared" si="0"/>
        <v>1045.17</v>
      </c>
      <c r="U7" s="16">
        <f t="shared" si="0"/>
        <v>5305.17</v>
      </c>
      <c r="V7" s="16">
        <f t="shared" si="0"/>
        <v>795.79000000000008</v>
      </c>
      <c r="W7" s="16">
        <f>SUM(W2:W6)</f>
        <v>6100.96</v>
      </c>
    </row>
    <row r="8" spans="1:25" x14ac:dyDescent="0.25">
      <c r="N8" s="20"/>
      <c r="O8" s="20"/>
      <c r="Q8" s="20"/>
    </row>
    <row r="9" spans="1:25" x14ac:dyDescent="0.25">
      <c r="N9" s="20"/>
      <c r="O9" s="20"/>
    </row>
  </sheetData>
  <sortState ref="C4:X10">
    <sortCondition ref="C4:C1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selection sqref="A1:XFD1048576"/>
    </sheetView>
  </sheetViews>
  <sheetFormatPr defaultColWidth="9.42578125" defaultRowHeight="15" x14ac:dyDescent="0.25"/>
  <cols>
    <col min="1" max="1" width="7" style="23" bestFit="1" customWidth="1"/>
    <col min="2" max="2" width="10.7109375" style="23" bestFit="1" customWidth="1"/>
    <col min="3" max="3" width="10.28515625" bestFit="1" customWidth="1"/>
    <col min="4" max="4" width="9.85546875" bestFit="1" customWidth="1"/>
    <col min="5" max="5" width="15" bestFit="1" customWidth="1"/>
    <col min="6" max="6" width="10.7109375" bestFit="1" customWidth="1"/>
    <col min="7" max="7" width="8.5703125" style="23" bestFit="1" customWidth="1"/>
    <col min="8" max="8" width="15.5703125" bestFit="1" customWidth="1"/>
    <col min="9" max="9" width="11.710937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23" bestFit="1" customWidth="1"/>
    <col min="16" max="16" width="10.5703125" style="23" bestFit="1" customWidth="1"/>
    <col min="17" max="17" width="13.5703125" bestFit="1" customWidth="1"/>
    <col min="18" max="18" width="10.42578125" style="23" bestFit="1" customWidth="1"/>
    <col min="19" max="19" width="10.42578125" bestFit="1" customWidth="1"/>
    <col min="20" max="20" width="11" bestFit="1" customWidth="1"/>
    <col min="21" max="23" width="8" bestFit="1" customWidth="1"/>
    <col min="24" max="24" width="8.7109375" bestFit="1" customWidth="1"/>
    <col min="25" max="25" width="8.85546875" bestFit="1" customWidth="1"/>
    <col min="26" max="26" width="7" bestFit="1" customWidth="1"/>
    <col min="27" max="27" width="10.7109375" bestFit="1" customWidth="1"/>
  </cols>
  <sheetData>
    <row r="1" spans="1:25" s="23" customFormat="1" x14ac:dyDescent="0.25">
      <c r="A1" s="26" t="s">
        <v>28</v>
      </c>
      <c r="B1" s="26" t="s">
        <v>29</v>
      </c>
      <c r="C1" s="26" t="s">
        <v>10</v>
      </c>
      <c r="D1" s="26" t="s">
        <v>11</v>
      </c>
      <c r="E1" s="26" t="s">
        <v>12</v>
      </c>
      <c r="F1" s="26" t="s">
        <v>13</v>
      </c>
      <c r="G1" s="26" t="s">
        <v>56</v>
      </c>
      <c r="H1" s="26" t="s">
        <v>14</v>
      </c>
      <c r="I1" s="26" t="s">
        <v>15</v>
      </c>
      <c r="J1" s="26" t="s">
        <v>16</v>
      </c>
      <c r="K1" s="26" t="s">
        <v>17</v>
      </c>
      <c r="L1" s="26" t="s">
        <v>18</v>
      </c>
      <c r="M1" s="26" t="s">
        <v>19</v>
      </c>
      <c r="N1" s="26" t="s">
        <v>20</v>
      </c>
      <c r="O1" s="26" t="s">
        <v>57</v>
      </c>
      <c r="P1" s="26" t="s">
        <v>58</v>
      </c>
      <c r="Q1" s="26" t="s">
        <v>21</v>
      </c>
      <c r="R1" s="26" t="s">
        <v>22</v>
      </c>
      <c r="S1" s="26" t="s">
        <v>23</v>
      </c>
      <c r="T1" s="26" t="s">
        <v>24</v>
      </c>
      <c r="U1" s="26" t="s">
        <v>25</v>
      </c>
      <c r="V1" s="26" t="s">
        <v>26</v>
      </c>
      <c r="W1" s="26" t="s">
        <v>27</v>
      </c>
      <c r="X1" s="27" t="s">
        <v>59</v>
      </c>
      <c r="Y1" s="27" t="s">
        <v>60</v>
      </c>
    </row>
    <row r="2" spans="1:25" x14ac:dyDescent="0.25">
      <c r="A2">
        <v>209484</v>
      </c>
      <c r="B2" s="14">
        <v>43886</v>
      </c>
      <c r="C2">
        <v>3427504</v>
      </c>
      <c r="D2" t="s">
        <v>53</v>
      </c>
      <c r="E2" t="s">
        <v>67</v>
      </c>
      <c r="F2" s="14">
        <v>43886</v>
      </c>
      <c r="G2" s="25"/>
      <c r="H2" t="s">
        <v>30</v>
      </c>
      <c r="I2" t="s">
        <v>39</v>
      </c>
      <c r="J2" t="s">
        <v>34</v>
      </c>
      <c r="K2">
        <v>1</v>
      </c>
      <c r="L2">
        <v>2</v>
      </c>
      <c r="M2">
        <v>3</v>
      </c>
      <c r="N2">
        <v>3</v>
      </c>
      <c r="Q2">
        <v>165</v>
      </c>
      <c r="S2">
        <v>10</v>
      </c>
      <c r="T2">
        <v>40.92</v>
      </c>
      <c r="U2">
        <v>215.92</v>
      </c>
      <c r="V2">
        <v>32.39</v>
      </c>
      <c r="W2">
        <v>248.31</v>
      </c>
    </row>
    <row r="3" spans="1:25" x14ac:dyDescent="0.25">
      <c r="A3">
        <v>209484</v>
      </c>
      <c r="B3" s="14">
        <v>43886</v>
      </c>
      <c r="C3">
        <v>3427503</v>
      </c>
      <c r="D3" s="26" t="s">
        <v>53</v>
      </c>
      <c r="E3" s="26" t="s">
        <v>67</v>
      </c>
      <c r="F3" s="14">
        <v>43886</v>
      </c>
      <c r="G3" s="25"/>
      <c r="H3" t="s">
        <v>30</v>
      </c>
      <c r="I3" t="s">
        <v>39</v>
      </c>
      <c r="J3" t="s">
        <v>34</v>
      </c>
      <c r="K3">
        <v>50</v>
      </c>
      <c r="L3">
        <v>324</v>
      </c>
      <c r="M3">
        <v>811</v>
      </c>
      <c r="N3">
        <v>811</v>
      </c>
      <c r="Q3">
        <v>1622</v>
      </c>
      <c r="S3">
        <v>10</v>
      </c>
      <c r="T3">
        <v>402.26</v>
      </c>
      <c r="U3">
        <v>2034.26</v>
      </c>
      <c r="V3">
        <v>305.14</v>
      </c>
      <c r="W3">
        <v>2339.4</v>
      </c>
    </row>
    <row r="4" spans="1:25" x14ac:dyDescent="0.25">
      <c r="A4">
        <v>209484</v>
      </c>
      <c r="B4" s="14">
        <v>43886</v>
      </c>
      <c r="C4">
        <v>3452741</v>
      </c>
      <c r="D4" s="26" t="s">
        <v>53</v>
      </c>
      <c r="E4" s="26" t="s">
        <v>67</v>
      </c>
      <c r="F4" s="14">
        <v>43872</v>
      </c>
      <c r="G4" s="25"/>
      <c r="H4" t="s">
        <v>30</v>
      </c>
      <c r="I4" t="s">
        <v>39</v>
      </c>
      <c r="J4" t="s">
        <v>34</v>
      </c>
      <c r="K4">
        <v>44</v>
      </c>
      <c r="L4">
        <v>377</v>
      </c>
      <c r="M4">
        <v>515</v>
      </c>
      <c r="N4">
        <v>515</v>
      </c>
      <c r="Q4">
        <v>1030</v>
      </c>
      <c r="S4">
        <v>10</v>
      </c>
      <c r="T4">
        <v>255.44</v>
      </c>
      <c r="U4">
        <v>1295.44</v>
      </c>
      <c r="V4">
        <v>194.32</v>
      </c>
      <c r="W4">
        <v>1489.76</v>
      </c>
    </row>
    <row r="5" spans="1:25" x14ac:dyDescent="0.25">
      <c r="A5">
        <v>208404</v>
      </c>
      <c r="B5" s="14">
        <v>43875</v>
      </c>
      <c r="C5">
        <v>3152743</v>
      </c>
      <c r="D5" s="26" t="s">
        <v>53</v>
      </c>
      <c r="E5" s="26" t="s">
        <v>67</v>
      </c>
      <c r="F5" s="14">
        <v>43867</v>
      </c>
      <c r="G5" s="25"/>
      <c r="H5" t="s">
        <v>30</v>
      </c>
      <c r="I5" t="s">
        <v>39</v>
      </c>
      <c r="J5" t="s">
        <v>34</v>
      </c>
      <c r="K5">
        <v>27</v>
      </c>
      <c r="L5">
        <v>118</v>
      </c>
      <c r="M5">
        <v>209</v>
      </c>
      <c r="N5">
        <v>209</v>
      </c>
      <c r="Q5">
        <v>418</v>
      </c>
      <c r="S5">
        <v>10</v>
      </c>
      <c r="T5">
        <v>103.66</v>
      </c>
      <c r="U5">
        <v>531.66</v>
      </c>
      <c r="V5">
        <v>79.75</v>
      </c>
      <c r="W5">
        <v>611.41</v>
      </c>
    </row>
    <row r="6" spans="1:25" x14ac:dyDescent="0.25">
      <c r="A6">
        <v>207566</v>
      </c>
      <c r="B6" s="14">
        <v>43865</v>
      </c>
      <c r="C6">
        <v>3152746</v>
      </c>
      <c r="D6" s="26" t="s">
        <v>53</v>
      </c>
      <c r="E6" s="26" t="s">
        <v>67</v>
      </c>
      <c r="F6" s="14">
        <v>43858</v>
      </c>
      <c r="G6" s="25"/>
      <c r="H6" t="s">
        <v>30</v>
      </c>
      <c r="I6" t="s">
        <v>39</v>
      </c>
      <c r="J6" t="s">
        <v>34</v>
      </c>
      <c r="K6">
        <v>1</v>
      </c>
      <c r="L6">
        <v>4</v>
      </c>
      <c r="M6">
        <v>3</v>
      </c>
      <c r="N6">
        <v>4</v>
      </c>
      <c r="Q6">
        <v>165</v>
      </c>
      <c r="S6">
        <v>10</v>
      </c>
      <c r="T6">
        <v>41.09</v>
      </c>
      <c r="U6">
        <v>216.09</v>
      </c>
      <c r="V6">
        <v>32.409999999999997</v>
      </c>
      <c r="W6">
        <v>248.5</v>
      </c>
    </row>
    <row r="7" spans="1:25" x14ac:dyDescent="0.25">
      <c r="A7">
        <v>207566</v>
      </c>
      <c r="B7" s="14">
        <v>43865</v>
      </c>
      <c r="C7">
        <v>3152745</v>
      </c>
      <c r="D7" s="26" t="s">
        <v>53</v>
      </c>
      <c r="E7" s="26" t="s">
        <v>67</v>
      </c>
      <c r="F7" s="14">
        <v>43858</v>
      </c>
      <c r="G7" s="25"/>
      <c r="H7" t="s">
        <v>30</v>
      </c>
      <c r="I7" t="s">
        <v>39</v>
      </c>
      <c r="J7" t="s">
        <v>34</v>
      </c>
      <c r="K7">
        <v>60</v>
      </c>
      <c r="L7">
        <v>427</v>
      </c>
      <c r="M7">
        <v>693</v>
      </c>
      <c r="N7">
        <v>693</v>
      </c>
      <c r="Q7">
        <v>1386</v>
      </c>
      <c r="S7">
        <v>10</v>
      </c>
      <c r="T7">
        <v>345.11</v>
      </c>
      <c r="U7">
        <v>1741.11</v>
      </c>
      <c r="V7">
        <v>261.17</v>
      </c>
      <c r="W7">
        <v>2002.28</v>
      </c>
    </row>
    <row r="8" spans="1:25" x14ac:dyDescent="0.25">
      <c r="A8">
        <v>209484</v>
      </c>
      <c r="B8" s="14">
        <v>43886</v>
      </c>
      <c r="C8">
        <v>3452744</v>
      </c>
      <c r="D8" s="26" t="s">
        <v>53</v>
      </c>
      <c r="E8" s="26" t="s">
        <v>67</v>
      </c>
      <c r="F8" s="14">
        <v>43867</v>
      </c>
      <c r="G8" s="25"/>
      <c r="H8" t="s">
        <v>30</v>
      </c>
      <c r="I8" t="s">
        <v>39</v>
      </c>
      <c r="J8" t="s">
        <v>34</v>
      </c>
      <c r="K8">
        <v>4</v>
      </c>
      <c r="L8">
        <v>34</v>
      </c>
      <c r="M8">
        <v>55</v>
      </c>
      <c r="N8">
        <v>55</v>
      </c>
      <c r="Q8">
        <v>165</v>
      </c>
      <c r="S8">
        <v>10</v>
      </c>
      <c r="T8">
        <v>40.92</v>
      </c>
      <c r="U8">
        <v>215.92</v>
      </c>
      <c r="V8">
        <v>32.39</v>
      </c>
      <c r="W8">
        <v>248.31</v>
      </c>
    </row>
    <row r="9" spans="1:25" x14ac:dyDescent="0.25">
      <c r="A9">
        <v>208976</v>
      </c>
      <c r="B9" s="14">
        <v>43882</v>
      </c>
      <c r="C9">
        <v>3427502</v>
      </c>
      <c r="D9" s="26" t="s">
        <v>53</v>
      </c>
      <c r="E9" s="26" t="s">
        <v>67</v>
      </c>
      <c r="F9" s="14">
        <v>43879</v>
      </c>
      <c r="G9" s="25"/>
      <c r="H9" t="s">
        <v>30</v>
      </c>
      <c r="I9" t="s">
        <v>39</v>
      </c>
      <c r="J9" t="s">
        <v>34</v>
      </c>
      <c r="K9">
        <v>4</v>
      </c>
      <c r="L9">
        <v>20</v>
      </c>
      <c r="M9">
        <v>28</v>
      </c>
      <c r="N9">
        <v>28</v>
      </c>
      <c r="Q9">
        <v>165</v>
      </c>
      <c r="S9">
        <v>10</v>
      </c>
      <c r="T9">
        <v>40.92</v>
      </c>
      <c r="U9">
        <v>215.92</v>
      </c>
      <c r="V9">
        <v>32.39</v>
      </c>
      <c r="W9">
        <v>248.31</v>
      </c>
    </row>
    <row r="10" spans="1:25" x14ac:dyDescent="0.25">
      <c r="A10">
        <v>208976</v>
      </c>
      <c r="B10" s="14">
        <v>43882</v>
      </c>
      <c r="C10">
        <v>3427518</v>
      </c>
      <c r="D10" s="26" t="s">
        <v>53</v>
      </c>
      <c r="E10" s="26" t="s">
        <v>67</v>
      </c>
      <c r="F10" s="14">
        <v>43879</v>
      </c>
      <c r="G10" s="25"/>
      <c r="H10" t="s">
        <v>30</v>
      </c>
      <c r="I10" t="s">
        <v>39</v>
      </c>
      <c r="J10" t="s">
        <v>34</v>
      </c>
      <c r="K10">
        <v>40</v>
      </c>
      <c r="L10">
        <v>216</v>
      </c>
      <c r="M10">
        <v>474</v>
      </c>
      <c r="N10">
        <v>474</v>
      </c>
      <c r="Q10">
        <v>948</v>
      </c>
      <c r="S10">
        <v>10</v>
      </c>
      <c r="T10">
        <v>235.1</v>
      </c>
      <c r="U10">
        <v>1193.0999999999999</v>
      </c>
      <c r="V10">
        <v>178.97</v>
      </c>
      <c r="W10">
        <v>1372.07</v>
      </c>
    </row>
    <row r="11" spans="1:25" ht="15.75" thickBot="1" x14ac:dyDescent="0.3">
      <c r="A11"/>
      <c r="B11"/>
      <c r="L11" s="16">
        <f t="shared" ref="L11:V11" si="0">SUM(L2:L10)</f>
        <v>1522</v>
      </c>
      <c r="M11" s="16">
        <f t="shared" si="0"/>
        <v>2791</v>
      </c>
      <c r="N11" s="16">
        <f t="shared" si="0"/>
        <v>2792</v>
      </c>
      <c r="O11" s="16"/>
      <c r="P11" s="16"/>
      <c r="Q11" s="16">
        <f t="shared" si="0"/>
        <v>6064</v>
      </c>
      <c r="R11" s="16"/>
      <c r="S11" s="16">
        <f t="shared" si="0"/>
        <v>90</v>
      </c>
      <c r="T11" s="16">
        <f t="shared" si="0"/>
        <v>1505.42</v>
      </c>
      <c r="U11" s="16">
        <f t="shared" si="0"/>
        <v>7659.42</v>
      </c>
      <c r="V11" s="16">
        <f t="shared" si="0"/>
        <v>1148.9299999999998</v>
      </c>
      <c r="W11" s="16">
        <f>SUM(W2:W10)</f>
        <v>8808.35</v>
      </c>
    </row>
  </sheetData>
  <sortState ref="C2:Y5">
    <sortCondition ref="C2:C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2020-03-01T15:45:00Z</dcterms:modified>
</cp:coreProperties>
</file>