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K7" i="4" l="1"/>
  <c r="L7" i="4"/>
  <c r="M7" i="4"/>
  <c r="N7" i="4"/>
  <c r="Q7" i="4"/>
  <c r="S7" i="4"/>
  <c r="T7" i="4"/>
  <c r="U7" i="4"/>
  <c r="V7" i="4"/>
  <c r="W7" i="4"/>
  <c r="B7" i="5" s="1"/>
  <c r="K6" i="3"/>
  <c r="L6" i="3"/>
  <c r="M6" i="3"/>
  <c r="N6" i="3"/>
  <c r="Q6" i="3"/>
  <c r="S6" i="3"/>
  <c r="T6" i="3"/>
  <c r="U6" i="3"/>
  <c r="V6" i="3"/>
  <c r="W6" i="3"/>
  <c r="B6" i="5" s="1"/>
  <c r="K6" i="2"/>
  <c r="L6" i="2"/>
  <c r="M6" i="2"/>
  <c r="N6" i="2"/>
  <c r="Q6" i="2"/>
  <c r="S6" i="2"/>
  <c r="T6" i="2"/>
  <c r="U6" i="2"/>
  <c r="V6" i="2"/>
  <c r="W6" i="2"/>
  <c r="B5" i="5" s="1"/>
  <c r="K22" i="1"/>
  <c r="L22" i="1"/>
  <c r="M22" i="1"/>
  <c r="N22" i="1"/>
  <c r="Q22" i="1"/>
  <c r="R22" i="1"/>
  <c r="S22" i="1"/>
  <c r="T22" i="1"/>
  <c r="U22" i="1"/>
  <c r="V22" i="1"/>
  <c r="W22" i="1"/>
  <c r="B3" i="5" s="1"/>
  <c r="B9" i="5" l="1"/>
  <c r="B12" i="5" s="1"/>
</calcChain>
</file>

<file path=xl/sharedStrings.xml><?xml version="1.0" encoding="utf-8"?>
<sst xmlns="http://schemas.openxmlformats.org/spreadsheetml/2006/main" count="275" uniqueCount="73">
  <si>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</si>
  <si>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</si>
  <si>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</si>
  <si>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</si>
  <si>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</si>
  <si>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</si>
  <si>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</si>
  <si>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</si>
  <si>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</si>
  <si>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</si>
  <si>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</si>
  <si>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</si>
  <si>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</si>
  <si>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</si>
  <si>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</si>
  <si>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</si>
  <si>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</si>
  <si>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</si>
  <si>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</si>
  <si>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</si>
  <si>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</si>
  <si>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</si>
  <si>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</si>
  <si>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</si>
  <si>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</si>
  <si>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</si>
  <si>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</si>
  <si>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</si>
  <si>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</si>
  <si>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</si>
  <si>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DURBAN</t>
  </si>
  <si>
    <t>Road Freight</t>
  </si>
  <si>
    <t>ATM SOLUTIONS JHB</t>
  </si>
  <si>
    <t>BLOEMFONTEIN</t>
  </si>
  <si>
    <t>CAPE TOWN</t>
  </si>
  <si>
    <t>PORT ELIZABETH</t>
  </si>
  <si>
    <t>PRETORIA</t>
  </si>
  <si>
    <t>PRIONTEX</t>
  </si>
  <si>
    <t>ATM  SOLUTIONS  JHB</t>
  </si>
  <si>
    <t>ATM SOLUTIONS DBN DEPOT</t>
  </si>
  <si>
    <t>RUSTENBURG</t>
  </si>
  <si>
    <t>ATM  SOLUTIONS  DBN</t>
  </si>
  <si>
    <t>NATIONAL BRANDS JHB</t>
  </si>
  <si>
    <t>JULY 2021</t>
  </si>
  <si>
    <t>MIDDELBURG(MPUMALANGA)</t>
  </si>
  <si>
    <t>ATMM SOLUTIONS  JHB</t>
  </si>
  <si>
    <t>ATM SOLUTIONS  DBN</t>
  </si>
  <si>
    <t>ATM  SOLUTIONS DBN</t>
  </si>
  <si>
    <t>NATIONAL BRANDS DBN</t>
  </si>
  <si>
    <t>4 TRANQUIL FLOW NEL</t>
  </si>
  <si>
    <t>NELSPRUIT</t>
  </si>
  <si>
    <t>INTETO CONNECT PTA</t>
  </si>
  <si>
    <t>PodDate</t>
  </si>
  <si>
    <t>KgCharge</t>
  </si>
  <si>
    <t>MinCharge</t>
  </si>
  <si>
    <t>Cr AMNT</t>
  </si>
  <si>
    <t>Dr AMNT</t>
  </si>
  <si>
    <t xml:space="preserve">ATM  SOLUTIONS JHB </t>
  </si>
  <si>
    <t>ATM SOLUTIONS PE</t>
  </si>
  <si>
    <t>ATM SOLUTIONS BFN</t>
  </si>
  <si>
    <t>FIDELITY  CASH  RUSTENBURG</t>
  </si>
  <si>
    <t>ATM SOLUTIONS MIDDELBURG</t>
  </si>
  <si>
    <t>ATM SOLUTIONS DBN</t>
  </si>
  <si>
    <t>ATM  SOLUTIONS  PE</t>
  </si>
  <si>
    <t>ATM SOLUTIONS CPT</t>
  </si>
  <si>
    <t>ATM SOLUTIONS PLZ</t>
  </si>
  <si>
    <t>ATM  SOLUTIONS  BFN</t>
  </si>
  <si>
    <t>NATPRO SPICENET</t>
  </si>
  <si>
    <t>SMITH POWER JHB</t>
  </si>
  <si>
    <t>INTETO CONNECT CPT</t>
  </si>
  <si>
    <t>PRIONTEX CAPE</t>
  </si>
  <si>
    <t>PRIONTEX PE</t>
  </si>
  <si>
    <t>PRIONTEX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</si>
</sst>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2" fillId="0" borderId="3" xfId="0" applyFont="1" applyBorder="1"/>
    <xf numFmtId="2" fontId="0" fillId="0" borderId="0" xfId="0" applyNumberFormat="1"/>
    <xf numFmtId="2" fontId="2" fillId="0" borderId="3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8" sqref="B8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43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WaybillsMAA001!W22</f>
        <v>33119.58</v>
      </c>
    </row>
    <row r="4" spans="1:2" x14ac:dyDescent="0.25">
      <c r="A4" s="3" t="s">
        <v>5</v>
      </c>
      <c r="B4" s="9"/>
    </row>
    <row r="5" spans="1:2" x14ac:dyDescent="0.25">
      <c r="A5" s="4" t="s">
        <v>1</v>
      </c>
      <c r="B5" s="11">
        <f>WaybillsMFJ001!W6</f>
        <v>5778.56</v>
      </c>
    </row>
    <row r="6" spans="1:2" x14ac:dyDescent="0.25">
      <c r="A6" s="4" t="s">
        <v>2</v>
      </c>
      <c r="B6" s="11">
        <f>WaybillsMAP001!W6</f>
        <v>1532.36</v>
      </c>
    </row>
    <row r="7" spans="1:2" x14ac:dyDescent="0.25">
      <c r="A7" s="4" t="s">
        <v>3</v>
      </c>
      <c r="B7" s="11">
        <f>WaybillsMAP002!W7</f>
        <v>10903.560000000001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51334.06</v>
      </c>
    </row>
    <row r="12" spans="1:2" x14ac:dyDescent="0.25">
      <c r="A12" s="1" t="s">
        <v>8</v>
      </c>
      <c r="B12" s="6">
        <f>B9</f>
        <v>51334.06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I1" workbookViewId="0">
      <selection activeCell="I1" sqref="A1:XFD1048576"/>
    </sheetView>
  </sheetViews>
  <sheetFormatPr defaultColWidth="9.71093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0.85546875" bestFit="1" customWidth="1"/>
    <col min="5" max="5" width="28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27.8554687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17" bestFit="1" customWidth="1"/>
    <col min="18" max="19" width="10.42578125" style="17" bestFit="1" customWidth="1"/>
    <col min="20" max="20" width="11" style="17" bestFit="1" customWidth="1"/>
    <col min="21" max="21" width="8.5703125" style="17" bestFit="1" customWidth="1"/>
    <col min="22" max="22" width="7.5703125" style="17" bestFit="1" customWidth="1"/>
    <col min="23" max="23" width="8.5703125" style="17" bestFit="1" customWidth="1"/>
    <col min="24" max="24" width="8.7109375" bestFit="1" customWidth="1"/>
    <col min="25" max="25" width="8.85546875" bestFit="1" customWidth="1"/>
  </cols>
  <sheetData>
    <row r="1" spans="1:25" x14ac:dyDescent="0.25">
      <c r="A1" s="19" t="s">
        <v>27</v>
      </c>
      <c r="B1" s="19" t="s">
        <v>28</v>
      </c>
      <c r="C1" s="19" t="s">
        <v>9</v>
      </c>
      <c r="D1" s="19" t="s">
        <v>10</v>
      </c>
      <c r="E1" s="19" t="s">
        <v>11</v>
      </c>
      <c r="F1" s="19" t="s">
        <v>12</v>
      </c>
      <c r="G1" s="19" t="s">
        <v>52</v>
      </c>
      <c r="H1" s="19" t="s">
        <v>13</v>
      </c>
      <c r="I1" s="19" t="s">
        <v>14</v>
      </c>
      <c r="J1" s="19" t="s">
        <v>15</v>
      </c>
      <c r="K1" s="19" t="s">
        <v>16</v>
      </c>
      <c r="L1" s="19" t="s">
        <v>17</v>
      </c>
      <c r="M1" s="19" t="s">
        <v>18</v>
      </c>
      <c r="N1" s="19" t="s">
        <v>19</v>
      </c>
      <c r="O1" s="19" t="s">
        <v>53</v>
      </c>
      <c r="P1" s="19" t="s">
        <v>54</v>
      </c>
      <c r="Q1" s="19" t="s">
        <v>20</v>
      </c>
      <c r="R1" s="19" t="s">
        <v>21</v>
      </c>
      <c r="S1" s="19" t="s">
        <v>22</v>
      </c>
      <c r="T1" s="19" t="s">
        <v>23</v>
      </c>
      <c r="U1" s="19" t="s">
        <v>24</v>
      </c>
      <c r="V1" s="19" t="s">
        <v>25</v>
      </c>
      <c r="W1" s="19" t="s">
        <v>26</v>
      </c>
      <c r="X1" s="20" t="s">
        <v>55</v>
      </c>
      <c r="Y1" s="20" t="s">
        <v>56</v>
      </c>
    </row>
    <row r="2" spans="1:25" x14ac:dyDescent="0.25">
      <c r="A2">
        <v>243926</v>
      </c>
      <c r="B2" s="14">
        <v>44402</v>
      </c>
      <c r="C2">
        <v>3535177</v>
      </c>
      <c r="D2" t="s">
        <v>32</v>
      </c>
      <c r="E2" t="s">
        <v>59</v>
      </c>
      <c r="F2" s="14">
        <v>44390</v>
      </c>
      <c r="G2" s="14"/>
      <c r="H2" t="s">
        <v>29</v>
      </c>
      <c r="I2" t="s">
        <v>33</v>
      </c>
      <c r="J2" t="s">
        <v>31</v>
      </c>
      <c r="K2">
        <v>1</v>
      </c>
      <c r="L2">
        <v>332</v>
      </c>
      <c r="M2">
        <v>116</v>
      </c>
      <c r="N2">
        <v>332</v>
      </c>
      <c r="Q2" s="17">
        <v>278.88</v>
      </c>
      <c r="R2" s="17">
        <v>0</v>
      </c>
      <c r="S2" s="17">
        <v>10</v>
      </c>
      <c r="T2" s="17">
        <v>73.900000000000006</v>
      </c>
      <c r="U2" s="17">
        <v>362.78</v>
      </c>
      <c r="V2" s="17">
        <v>54.42</v>
      </c>
      <c r="W2" s="17">
        <v>417.2</v>
      </c>
    </row>
    <row r="3" spans="1:25" x14ac:dyDescent="0.25">
      <c r="A3">
        <v>244185</v>
      </c>
      <c r="B3" s="14">
        <v>44402</v>
      </c>
      <c r="C3">
        <v>3561224</v>
      </c>
      <c r="D3" t="s">
        <v>57</v>
      </c>
      <c r="E3" t="s">
        <v>60</v>
      </c>
      <c r="F3" s="14">
        <v>44392</v>
      </c>
      <c r="G3" s="14"/>
      <c r="H3" t="s">
        <v>29</v>
      </c>
      <c r="I3" t="s">
        <v>40</v>
      </c>
      <c r="J3" t="s">
        <v>31</v>
      </c>
      <c r="K3">
        <v>1</v>
      </c>
      <c r="L3">
        <v>186</v>
      </c>
      <c r="M3">
        <v>310</v>
      </c>
      <c r="N3">
        <v>310</v>
      </c>
      <c r="Q3" s="17">
        <v>1193</v>
      </c>
      <c r="R3" s="17">
        <v>0</v>
      </c>
      <c r="S3" s="17">
        <v>10</v>
      </c>
      <c r="T3" s="17">
        <v>316.14999999999998</v>
      </c>
      <c r="U3" s="17">
        <v>1519.15</v>
      </c>
      <c r="V3" s="17">
        <v>227.87</v>
      </c>
      <c r="W3" s="17">
        <v>1747.02</v>
      </c>
    </row>
    <row r="4" spans="1:25" x14ac:dyDescent="0.25">
      <c r="A4">
        <v>243634</v>
      </c>
      <c r="B4" s="14">
        <v>44400</v>
      </c>
      <c r="C4">
        <v>3604515</v>
      </c>
      <c r="D4" t="s">
        <v>58</v>
      </c>
      <c r="E4" t="s">
        <v>32</v>
      </c>
      <c r="F4" s="14">
        <v>44393</v>
      </c>
      <c r="G4" s="14"/>
      <c r="H4" t="s">
        <v>35</v>
      </c>
      <c r="I4" t="s">
        <v>29</v>
      </c>
      <c r="J4" t="s">
        <v>31</v>
      </c>
      <c r="K4">
        <v>4</v>
      </c>
      <c r="L4">
        <v>1245</v>
      </c>
      <c r="M4">
        <v>803</v>
      </c>
      <c r="N4">
        <v>1245</v>
      </c>
      <c r="Q4" s="17">
        <v>2875.95</v>
      </c>
      <c r="R4" s="17">
        <v>0</v>
      </c>
      <c r="S4" s="17">
        <v>10</v>
      </c>
      <c r="T4" s="17">
        <v>762.13</v>
      </c>
      <c r="U4" s="17">
        <v>3648.08</v>
      </c>
      <c r="V4" s="17">
        <v>547.21</v>
      </c>
      <c r="W4" s="17">
        <v>4195.29</v>
      </c>
    </row>
    <row r="5" spans="1:25" x14ac:dyDescent="0.25">
      <c r="A5">
        <v>242977</v>
      </c>
      <c r="B5" s="14">
        <v>44390</v>
      </c>
      <c r="C5">
        <v>3561219</v>
      </c>
      <c r="D5" t="s">
        <v>32</v>
      </c>
      <c r="E5" t="s">
        <v>61</v>
      </c>
      <c r="F5" s="14">
        <v>44384</v>
      </c>
      <c r="G5" s="14"/>
      <c r="H5" t="s">
        <v>29</v>
      </c>
      <c r="I5" t="s">
        <v>44</v>
      </c>
      <c r="J5" t="s">
        <v>31</v>
      </c>
      <c r="K5">
        <v>1</v>
      </c>
      <c r="L5">
        <v>177</v>
      </c>
      <c r="M5">
        <v>190</v>
      </c>
      <c r="N5">
        <v>190</v>
      </c>
      <c r="Q5" s="17">
        <v>761</v>
      </c>
      <c r="R5" s="17">
        <v>0</v>
      </c>
      <c r="S5" s="17">
        <v>10</v>
      </c>
      <c r="T5" s="17">
        <v>201.67</v>
      </c>
      <c r="U5" s="17">
        <v>972.67</v>
      </c>
      <c r="V5" s="17">
        <v>145.9</v>
      </c>
      <c r="W5" s="17">
        <v>1118.57</v>
      </c>
    </row>
    <row r="6" spans="1:25" x14ac:dyDescent="0.25">
      <c r="A6">
        <v>242671</v>
      </c>
      <c r="B6" s="14">
        <v>44386</v>
      </c>
      <c r="C6">
        <v>3561217</v>
      </c>
      <c r="D6" s="19" t="s">
        <v>32</v>
      </c>
      <c r="E6" t="s">
        <v>62</v>
      </c>
      <c r="F6" s="14">
        <v>44379</v>
      </c>
      <c r="G6" s="14"/>
      <c r="H6" t="s">
        <v>29</v>
      </c>
      <c r="I6" t="s">
        <v>30</v>
      </c>
      <c r="J6" t="s">
        <v>31</v>
      </c>
      <c r="K6">
        <v>4</v>
      </c>
      <c r="L6">
        <v>1149</v>
      </c>
      <c r="M6">
        <v>1270</v>
      </c>
      <c r="N6">
        <v>1270</v>
      </c>
      <c r="Q6" s="17">
        <v>1663.7</v>
      </c>
      <c r="R6" s="17">
        <v>0</v>
      </c>
      <c r="S6" s="17">
        <v>10</v>
      </c>
      <c r="T6" s="17">
        <v>419.25</v>
      </c>
      <c r="U6" s="17">
        <v>2092.9499999999998</v>
      </c>
      <c r="V6" s="17">
        <v>313.94</v>
      </c>
      <c r="W6" s="17">
        <v>2406.89</v>
      </c>
    </row>
    <row r="7" spans="1:25" x14ac:dyDescent="0.25">
      <c r="A7">
        <v>243634</v>
      </c>
      <c r="B7" s="14">
        <v>44400</v>
      </c>
      <c r="C7">
        <v>3561226</v>
      </c>
      <c r="D7" s="19" t="s">
        <v>32</v>
      </c>
      <c r="E7" t="s">
        <v>63</v>
      </c>
      <c r="F7" s="14">
        <v>44392</v>
      </c>
      <c r="G7" s="14"/>
      <c r="H7" t="s">
        <v>29</v>
      </c>
      <c r="I7" t="s">
        <v>35</v>
      </c>
      <c r="J7" t="s">
        <v>31</v>
      </c>
      <c r="K7">
        <v>2</v>
      </c>
      <c r="L7">
        <v>176</v>
      </c>
      <c r="M7">
        <v>80</v>
      </c>
      <c r="N7">
        <v>176</v>
      </c>
      <c r="Q7" s="17">
        <v>406.56</v>
      </c>
      <c r="R7" s="17">
        <v>0</v>
      </c>
      <c r="S7" s="17">
        <v>10</v>
      </c>
      <c r="T7" s="17">
        <v>107.74</v>
      </c>
      <c r="U7" s="17">
        <v>524.29999999999995</v>
      </c>
      <c r="V7" s="17">
        <v>78.650000000000006</v>
      </c>
      <c r="W7" s="17">
        <v>602.95000000000005</v>
      </c>
    </row>
    <row r="8" spans="1:25" x14ac:dyDescent="0.25">
      <c r="A8">
        <v>242671</v>
      </c>
      <c r="B8" s="14">
        <v>44386</v>
      </c>
      <c r="C8">
        <v>3561216</v>
      </c>
      <c r="D8" s="19" t="s">
        <v>32</v>
      </c>
      <c r="E8" t="s">
        <v>39</v>
      </c>
      <c r="F8" s="14">
        <v>44377</v>
      </c>
      <c r="G8" s="14"/>
      <c r="H8" t="s">
        <v>29</v>
      </c>
      <c r="I8" t="s">
        <v>30</v>
      </c>
      <c r="J8" t="s">
        <v>31</v>
      </c>
      <c r="K8">
        <v>2</v>
      </c>
      <c r="L8">
        <v>194</v>
      </c>
      <c r="M8">
        <v>421</v>
      </c>
      <c r="N8">
        <v>421</v>
      </c>
      <c r="Q8" s="17">
        <v>551.51</v>
      </c>
      <c r="R8" s="17">
        <v>0</v>
      </c>
      <c r="S8" s="17">
        <v>10</v>
      </c>
      <c r="T8" s="17">
        <v>138.97999999999999</v>
      </c>
      <c r="U8" s="17">
        <v>700.49</v>
      </c>
      <c r="V8" s="17">
        <v>105.07</v>
      </c>
      <c r="W8" s="17">
        <v>805.56</v>
      </c>
    </row>
    <row r="9" spans="1:25" x14ac:dyDescent="0.25">
      <c r="A9">
        <v>242977</v>
      </c>
      <c r="B9" s="14">
        <v>44390</v>
      </c>
      <c r="C9">
        <v>3349492</v>
      </c>
      <c r="D9" t="s">
        <v>41</v>
      </c>
      <c r="E9" t="s">
        <v>45</v>
      </c>
      <c r="F9" s="14">
        <v>44383</v>
      </c>
      <c r="G9" s="14"/>
      <c r="H9" t="s">
        <v>30</v>
      </c>
      <c r="I9" t="s">
        <v>29</v>
      </c>
      <c r="J9" t="s">
        <v>31</v>
      </c>
      <c r="K9">
        <v>4</v>
      </c>
      <c r="L9">
        <v>56</v>
      </c>
      <c r="M9">
        <v>104</v>
      </c>
      <c r="N9">
        <v>104</v>
      </c>
      <c r="Q9" s="17">
        <v>165</v>
      </c>
      <c r="R9" s="17">
        <v>0</v>
      </c>
      <c r="S9" s="17">
        <v>10</v>
      </c>
      <c r="T9" s="17">
        <v>41.58</v>
      </c>
      <c r="U9" s="17">
        <v>216.58</v>
      </c>
      <c r="V9" s="17">
        <v>32.49</v>
      </c>
      <c r="W9" s="17">
        <v>249.07</v>
      </c>
    </row>
    <row r="10" spans="1:25" x14ac:dyDescent="0.25">
      <c r="A10">
        <v>243222</v>
      </c>
      <c r="B10" s="14">
        <v>44393</v>
      </c>
      <c r="C10">
        <v>3562438</v>
      </c>
      <c r="D10" t="s">
        <v>58</v>
      </c>
      <c r="E10" s="19" t="s">
        <v>45</v>
      </c>
      <c r="F10" s="14">
        <v>44384</v>
      </c>
      <c r="G10" s="14"/>
      <c r="H10" t="s">
        <v>35</v>
      </c>
      <c r="I10" t="s">
        <v>29</v>
      </c>
      <c r="J10" t="s">
        <v>31</v>
      </c>
      <c r="K10">
        <v>1</v>
      </c>
      <c r="L10">
        <v>293</v>
      </c>
      <c r="M10">
        <v>158</v>
      </c>
      <c r="N10">
        <v>293</v>
      </c>
      <c r="Q10" s="17">
        <v>676.83</v>
      </c>
      <c r="R10" s="17">
        <v>0</v>
      </c>
      <c r="S10" s="17">
        <v>10</v>
      </c>
      <c r="T10" s="17">
        <v>179.36</v>
      </c>
      <c r="U10" s="17">
        <v>866.19</v>
      </c>
      <c r="V10" s="17">
        <v>129.93</v>
      </c>
      <c r="W10" s="17">
        <v>996.12</v>
      </c>
    </row>
    <row r="11" spans="1:25" x14ac:dyDescent="0.25">
      <c r="A11">
        <v>243926</v>
      </c>
      <c r="B11" s="14">
        <v>44402</v>
      </c>
      <c r="C11">
        <v>3604687</v>
      </c>
      <c r="D11" s="19" t="s">
        <v>58</v>
      </c>
      <c r="E11" s="19" t="s">
        <v>45</v>
      </c>
      <c r="F11" s="14">
        <v>44399</v>
      </c>
      <c r="G11" s="14"/>
      <c r="H11" t="s">
        <v>35</v>
      </c>
      <c r="I11" t="s">
        <v>29</v>
      </c>
      <c r="J11" t="s">
        <v>31</v>
      </c>
      <c r="K11">
        <v>3</v>
      </c>
      <c r="L11">
        <v>597</v>
      </c>
      <c r="M11">
        <v>605</v>
      </c>
      <c r="N11">
        <v>605</v>
      </c>
      <c r="Q11" s="17">
        <v>1397.55</v>
      </c>
      <c r="R11" s="17">
        <v>0</v>
      </c>
      <c r="S11" s="17">
        <v>10</v>
      </c>
      <c r="T11" s="17">
        <v>370.35</v>
      </c>
      <c r="U11" s="17">
        <v>1777.9</v>
      </c>
      <c r="V11" s="17">
        <v>266.69</v>
      </c>
      <c r="W11" s="17">
        <v>2044.59</v>
      </c>
    </row>
    <row r="12" spans="1:25" x14ac:dyDescent="0.25">
      <c r="A12">
        <v>244185</v>
      </c>
      <c r="B12" s="14">
        <v>44402</v>
      </c>
      <c r="C12">
        <v>3561228</v>
      </c>
      <c r="D12" t="s">
        <v>32</v>
      </c>
      <c r="E12" t="s">
        <v>64</v>
      </c>
      <c r="F12" s="14">
        <v>44400</v>
      </c>
      <c r="G12" s="14"/>
      <c r="H12" t="s">
        <v>29</v>
      </c>
      <c r="I12" t="s">
        <v>34</v>
      </c>
      <c r="J12" t="s">
        <v>31</v>
      </c>
      <c r="K12">
        <v>2</v>
      </c>
      <c r="L12">
        <v>647</v>
      </c>
      <c r="M12">
        <v>505</v>
      </c>
      <c r="N12">
        <v>647</v>
      </c>
      <c r="Q12" s="17">
        <v>1358.7</v>
      </c>
      <c r="R12" s="17">
        <v>0</v>
      </c>
      <c r="S12" s="17">
        <v>10</v>
      </c>
      <c r="T12" s="17">
        <v>360.06</v>
      </c>
      <c r="U12" s="17">
        <v>1728.76</v>
      </c>
      <c r="V12" s="17">
        <v>259.31</v>
      </c>
      <c r="W12" s="17">
        <v>1988.07</v>
      </c>
    </row>
    <row r="13" spans="1:25" x14ac:dyDescent="0.25">
      <c r="A13">
        <v>243926</v>
      </c>
      <c r="B13" s="14">
        <v>44402</v>
      </c>
      <c r="C13">
        <v>3561227</v>
      </c>
      <c r="D13" s="19" t="s">
        <v>32</v>
      </c>
      <c r="E13" t="s">
        <v>46</v>
      </c>
      <c r="F13" s="14">
        <v>44398</v>
      </c>
      <c r="G13" s="14"/>
      <c r="H13" t="s">
        <v>29</v>
      </c>
      <c r="I13" t="s">
        <v>30</v>
      </c>
      <c r="J13" t="s">
        <v>31</v>
      </c>
      <c r="K13">
        <v>1</v>
      </c>
      <c r="L13">
        <v>289</v>
      </c>
      <c r="M13">
        <v>95</v>
      </c>
      <c r="N13">
        <v>289</v>
      </c>
      <c r="Q13" s="17">
        <v>378.59</v>
      </c>
      <c r="R13" s="17">
        <v>0</v>
      </c>
      <c r="S13" s="17">
        <v>10</v>
      </c>
      <c r="T13" s="17">
        <v>100.33</v>
      </c>
      <c r="U13" s="17">
        <v>488.92</v>
      </c>
      <c r="V13" s="17">
        <v>73.34</v>
      </c>
      <c r="W13" s="17">
        <v>562.26</v>
      </c>
    </row>
    <row r="14" spans="1:25" x14ac:dyDescent="0.25">
      <c r="A14">
        <v>243222</v>
      </c>
      <c r="B14" s="14">
        <v>44393</v>
      </c>
      <c r="C14">
        <v>3562437</v>
      </c>
      <c r="D14" t="s">
        <v>58</v>
      </c>
      <c r="E14" t="s">
        <v>59</v>
      </c>
      <c r="F14" s="14">
        <v>44384</v>
      </c>
      <c r="G14" s="14"/>
      <c r="H14" t="s">
        <v>35</v>
      </c>
      <c r="I14" t="s">
        <v>33</v>
      </c>
      <c r="J14" t="s">
        <v>31</v>
      </c>
      <c r="K14">
        <v>3</v>
      </c>
      <c r="L14">
        <v>266</v>
      </c>
      <c r="M14">
        <v>542</v>
      </c>
      <c r="N14">
        <v>542</v>
      </c>
      <c r="Q14" s="17">
        <v>1138.2</v>
      </c>
      <c r="R14" s="17">
        <v>0</v>
      </c>
      <c r="S14" s="17">
        <v>10</v>
      </c>
      <c r="T14" s="17">
        <v>301.62</v>
      </c>
      <c r="U14" s="17">
        <v>1449.82</v>
      </c>
      <c r="V14" s="17">
        <v>217.47</v>
      </c>
      <c r="W14" s="17">
        <v>1667.29</v>
      </c>
    </row>
    <row r="15" spans="1:25" x14ac:dyDescent="0.25">
      <c r="A15">
        <v>243222</v>
      </c>
      <c r="B15" s="14">
        <v>44393</v>
      </c>
      <c r="C15">
        <v>3561222</v>
      </c>
      <c r="D15" t="s">
        <v>32</v>
      </c>
      <c r="E15" t="s">
        <v>65</v>
      </c>
      <c r="F15" s="14">
        <v>44389</v>
      </c>
      <c r="G15" s="14"/>
      <c r="H15" t="s">
        <v>29</v>
      </c>
      <c r="I15" t="s">
        <v>35</v>
      </c>
      <c r="J15" t="s">
        <v>31</v>
      </c>
      <c r="K15">
        <v>4</v>
      </c>
      <c r="L15">
        <v>437</v>
      </c>
      <c r="M15">
        <v>490</v>
      </c>
      <c r="N15">
        <v>490</v>
      </c>
      <c r="Q15" s="17">
        <v>1131.9000000000001</v>
      </c>
      <c r="R15" s="17">
        <v>0</v>
      </c>
      <c r="S15" s="17">
        <v>10</v>
      </c>
      <c r="T15" s="17">
        <v>299.95</v>
      </c>
      <c r="U15" s="17">
        <v>1441.85</v>
      </c>
      <c r="V15" s="17">
        <v>216.28</v>
      </c>
      <c r="W15" s="17">
        <v>1658.13</v>
      </c>
    </row>
    <row r="16" spans="1:25" x14ac:dyDescent="0.25">
      <c r="A16">
        <v>243634</v>
      </c>
      <c r="B16" s="14">
        <v>44400</v>
      </c>
      <c r="C16">
        <v>3535178</v>
      </c>
      <c r="D16" t="s">
        <v>59</v>
      </c>
      <c r="E16" t="s">
        <v>32</v>
      </c>
      <c r="F16" s="14">
        <v>44391</v>
      </c>
      <c r="G16" s="14"/>
      <c r="H16" t="s">
        <v>33</v>
      </c>
      <c r="I16" t="s">
        <v>29</v>
      </c>
      <c r="J16" t="s">
        <v>31</v>
      </c>
      <c r="K16">
        <v>1</v>
      </c>
      <c r="L16">
        <v>416</v>
      </c>
      <c r="M16">
        <v>953</v>
      </c>
      <c r="N16">
        <v>953</v>
      </c>
      <c r="Q16" s="17">
        <v>2001.3</v>
      </c>
      <c r="R16" s="17">
        <v>0</v>
      </c>
      <c r="S16" s="17">
        <v>10</v>
      </c>
      <c r="T16" s="17">
        <v>530.34</v>
      </c>
      <c r="U16" s="17">
        <v>2541.64</v>
      </c>
      <c r="V16" s="17">
        <v>381.25</v>
      </c>
      <c r="W16" s="17">
        <v>2922.89</v>
      </c>
    </row>
    <row r="17" spans="1:23" x14ac:dyDescent="0.25">
      <c r="A17">
        <v>244185</v>
      </c>
      <c r="B17" s="14">
        <v>44402</v>
      </c>
      <c r="C17">
        <v>3561225</v>
      </c>
      <c r="D17" t="s">
        <v>32</v>
      </c>
      <c r="E17" t="s">
        <v>64</v>
      </c>
      <c r="F17" s="14">
        <v>44392</v>
      </c>
      <c r="G17" s="14"/>
      <c r="H17" t="s">
        <v>29</v>
      </c>
      <c r="I17" t="s">
        <v>34</v>
      </c>
      <c r="J17" t="s">
        <v>31</v>
      </c>
      <c r="K17">
        <v>1</v>
      </c>
      <c r="L17">
        <v>473</v>
      </c>
      <c r="M17">
        <v>170</v>
      </c>
      <c r="N17">
        <v>473</v>
      </c>
      <c r="Q17" s="17">
        <v>993.3</v>
      </c>
      <c r="R17" s="17">
        <v>0</v>
      </c>
      <c r="S17" s="17">
        <v>10</v>
      </c>
      <c r="T17" s="17">
        <v>263.22000000000003</v>
      </c>
      <c r="U17" s="17">
        <v>1266.52</v>
      </c>
      <c r="V17" s="17">
        <v>189.98</v>
      </c>
      <c r="W17" s="17">
        <v>1456.5</v>
      </c>
    </row>
    <row r="18" spans="1:23" x14ac:dyDescent="0.25">
      <c r="A18">
        <v>243634</v>
      </c>
      <c r="B18" s="14">
        <v>44400</v>
      </c>
      <c r="C18">
        <v>3561220</v>
      </c>
      <c r="D18" s="19" t="s">
        <v>32</v>
      </c>
      <c r="E18" t="s">
        <v>62</v>
      </c>
      <c r="F18" s="14">
        <v>44385</v>
      </c>
      <c r="G18" s="14"/>
      <c r="H18" t="s">
        <v>29</v>
      </c>
      <c r="I18" t="s">
        <v>30</v>
      </c>
      <c r="J18" t="s">
        <v>31</v>
      </c>
      <c r="K18">
        <v>2</v>
      </c>
      <c r="L18">
        <v>457</v>
      </c>
      <c r="M18">
        <v>181</v>
      </c>
      <c r="N18">
        <v>457</v>
      </c>
      <c r="Q18" s="17">
        <v>598.66999999999996</v>
      </c>
      <c r="R18" s="17">
        <v>0</v>
      </c>
      <c r="S18" s="17">
        <v>10</v>
      </c>
      <c r="T18" s="17">
        <v>158.65</v>
      </c>
      <c r="U18" s="17">
        <v>767.32</v>
      </c>
      <c r="V18" s="17">
        <v>115.1</v>
      </c>
      <c r="W18" s="17">
        <v>882.42</v>
      </c>
    </row>
    <row r="19" spans="1:23" x14ac:dyDescent="0.25">
      <c r="A19">
        <v>242977</v>
      </c>
      <c r="B19" s="14">
        <v>44390</v>
      </c>
      <c r="C19">
        <v>3561218</v>
      </c>
      <c r="D19" t="s">
        <v>38</v>
      </c>
      <c r="E19" t="s">
        <v>66</v>
      </c>
      <c r="F19" s="14">
        <v>44384</v>
      </c>
      <c r="G19" s="14"/>
      <c r="H19" t="s">
        <v>29</v>
      </c>
      <c r="I19" t="s">
        <v>33</v>
      </c>
      <c r="J19" t="s">
        <v>31</v>
      </c>
      <c r="K19">
        <v>2</v>
      </c>
      <c r="L19">
        <v>716</v>
      </c>
      <c r="M19">
        <v>1130</v>
      </c>
      <c r="N19">
        <v>1130</v>
      </c>
      <c r="Q19" s="17">
        <v>2373</v>
      </c>
      <c r="R19" s="17">
        <v>0</v>
      </c>
      <c r="S19" s="17">
        <v>10</v>
      </c>
      <c r="T19" s="17">
        <v>628.85</v>
      </c>
      <c r="U19" s="17">
        <v>3011.85</v>
      </c>
      <c r="V19" s="17">
        <v>451.78</v>
      </c>
      <c r="W19" s="17">
        <v>3463.63</v>
      </c>
    </row>
    <row r="20" spans="1:23" x14ac:dyDescent="0.25">
      <c r="A20">
        <v>242671</v>
      </c>
      <c r="B20" s="14">
        <v>44386</v>
      </c>
      <c r="C20">
        <v>3562075</v>
      </c>
      <c r="D20" t="s">
        <v>58</v>
      </c>
      <c r="E20" t="s">
        <v>32</v>
      </c>
      <c r="F20" s="14">
        <v>44375</v>
      </c>
      <c r="G20" s="14"/>
      <c r="H20" t="s">
        <v>35</v>
      </c>
      <c r="I20" t="s">
        <v>29</v>
      </c>
      <c r="J20" t="s">
        <v>31</v>
      </c>
      <c r="K20">
        <v>2</v>
      </c>
      <c r="L20">
        <v>784</v>
      </c>
      <c r="M20">
        <v>853</v>
      </c>
      <c r="N20">
        <v>853</v>
      </c>
      <c r="Q20" s="17">
        <v>1970.43</v>
      </c>
      <c r="R20" s="17">
        <v>0</v>
      </c>
      <c r="S20" s="17">
        <v>10</v>
      </c>
      <c r="T20" s="17">
        <v>496.55</v>
      </c>
      <c r="U20" s="17">
        <v>2476.98</v>
      </c>
      <c r="V20" s="17">
        <v>371.55</v>
      </c>
      <c r="W20" s="17">
        <v>2848.53</v>
      </c>
    </row>
    <row r="21" spans="1:23" x14ac:dyDescent="0.25">
      <c r="A21">
        <v>242671</v>
      </c>
      <c r="B21" s="14">
        <v>44386</v>
      </c>
      <c r="C21">
        <v>3561215</v>
      </c>
      <c r="D21" t="s">
        <v>38</v>
      </c>
      <c r="E21" t="s">
        <v>47</v>
      </c>
      <c r="F21" s="14">
        <v>44376</v>
      </c>
      <c r="G21" s="14"/>
      <c r="H21" t="s">
        <v>29</v>
      </c>
      <c r="I21" t="s">
        <v>30</v>
      </c>
      <c r="J21" t="s">
        <v>31</v>
      </c>
      <c r="K21">
        <v>3</v>
      </c>
      <c r="L21">
        <v>460</v>
      </c>
      <c r="M21">
        <v>570</v>
      </c>
      <c r="N21">
        <v>570</v>
      </c>
      <c r="Q21" s="17">
        <v>746.7</v>
      </c>
      <c r="R21" s="17">
        <v>0</v>
      </c>
      <c r="S21" s="17">
        <v>10</v>
      </c>
      <c r="T21" s="17">
        <v>188.17</v>
      </c>
      <c r="U21" s="17">
        <v>944.87</v>
      </c>
      <c r="V21" s="17">
        <v>141.72999999999999</v>
      </c>
      <c r="W21" s="17">
        <v>1086.5999999999999</v>
      </c>
    </row>
    <row r="22" spans="1:23" x14ac:dyDescent="0.25">
      <c r="K22" s="16">
        <f t="shared" ref="K22:V22" si="0">SUM(K2:K21)</f>
        <v>44</v>
      </c>
      <c r="L22" s="16">
        <f t="shared" si="0"/>
        <v>9350</v>
      </c>
      <c r="M22" s="16">
        <f t="shared" si="0"/>
        <v>9546</v>
      </c>
      <c r="N22" s="16">
        <f t="shared" si="0"/>
        <v>11350</v>
      </c>
      <c r="O22" s="16"/>
      <c r="P22" s="16"/>
      <c r="Q22" s="18">
        <f t="shared" si="0"/>
        <v>22660.77</v>
      </c>
      <c r="R22" s="18">
        <f t="shared" si="0"/>
        <v>0</v>
      </c>
      <c r="S22" s="18">
        <f t="shared" si="0"/>
        <v>200</v>
      </c>
      <c r="T22" s="18">
        <f t="shared" si="0"/>
        <v>5938.85</v>
      </c>
      <c r="U22" s="18">
        <f t="shared" si="0"/>
        <v>28799.619999999995</v>
      </c>
      <c r="V22" s="18">
        <f t="shared" si="0"/>
        <v>4319.96</v>
      </c>
      <c r="W22" s="18">
        <f>SUM(W2:W21)</f>
        <v>33119.58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R7" sqref="R7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4" max="4" width="22.7109375" bestFit="1" customWidth="1"/>
    <col min="5" max="5" width="22" bestFit="1" customWidth="1"/>
    <col min="6" max="6" width="10.7109375" bestFit="1" customWidth="1"/>
    <col min="7" max="7" width="10.7109375" style="19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style="19" customWidth="1"/>
    <col min="17" max="17" width="13.5703125" bestFit="1" customWidth="1"/>
    <col min="18" max="18" width="13.5703125" style="19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</cols>
  <sheetData>
    <row r="1" spans="1:25" s="19" customFormat="1" x14ac:dyDescent="0.25">
      <c r="A1" s="22" t="s">
        <v>27</v>
      </c>
      <c r="B1" s="22" t="s">
        <v>28</v>
      </c>
      <c r="C1" s="22" t="s">
        <v>9</v>
      </c>
      <c r="D1" s="22" t="s">
        <v>10</v>
      </c>
      <c r="E1" s="22" t="s">
        <v>11</v>
      </c>
      <c r="F1" s="22" t="s">
        <v>12</v>
      </c>
      <c r="G1" s="22" t="s">
        <v>52</v>
      </c>
      <c r="H1" s="22" t="s">
        <v>13</v>
      </c>
      <c r="I1" s="22" t="s">
        <v>14</v>
      </c>
      <c r="J1" s="22" t="s">
        <v>15</v>
      </c>
      <c r="K1" s="22" t="s">
        <v>16</v>
      </c>
      <c r="L1" s="22" t="s">
        <v>17</v>
      </c>
      <c r="M1" s="22" t="s">
        <v>18</v>
      </c>
      <c r="N1" s="22" t="s">
        <v>19</v>
      </c>
      <c r="O1" s="22" t="s">
        <v>53</v>
      </c>
      <c r="P1" s="22" t="s">
        <v>54</v>
      </c>
      <c r="Q1" s="22" t="s">
        <v>20</v>
      </c>
      <c r="R1" s="22" t="s">
        <v>21</v>
      </c>
      <c r="S1" s="22" t="s">
        <v>22</v>
      </c>
      <c r="T1" s="22" t="s">
        <v>23</v>
      </c>
      <c r="U1" s="22" t="s">
        <v>24</v>
      </c>
      <c r="V1" s="22" t="s">
        <v>25</v>
      </c>
      <c r="W1" s="22" t="s">
        <v>26</v>
      </c>
      <c r="X1" s="23" t="s">
        <v>55</v>
      </c>
      <c r="Y1" s="23" t="s">
        <v>56</v>
      </c>
    </row>
    <row r="2" spans="1:25" x14ac:dyDescent="0.25">
      <c r="A2">
        <v>242672</v>
      </c>
      <c r="B2" s="14">
        <v>44386</v>
      </c>
      <c r="C2">
        <v>3567004</v>
      </c>
      <c r="D2" t="s">
        <v>48</v>
      </c>
      <c r="E2" t="s">
        <v>42</v>
      </c>
      <c r="F2" s="14">
        <v>44375</v>
      </c>
      <c r="G2" s="21"/>
      <c r="H2" t="s">
        <v>30</v>
      </c>
      <c r="I2" t="s">
        <v>29</v>
      </c>
      <c r="J2" t="s">
        <v>31</v>
      </c>
      <c r="K2">
        <v>3</v>
      </c>
      <c r="L2">
        <v>506</v>
      </c>
      <c r="M2">
        <v>1600</v>
      </c>
      <c r="N2">
        <v>1600</v>
      </c>
      <c r="Q2">
        <v>2000</v>
      </c>
      <c r="R2" s="19">
        <v>0</v>
      </c>
      <c r="S2">
        <v>10</v>
      </c>
      <c r="T2">
        <v>504</v>
      </c>
      <c r="U2">
        <v>2514</v>
      </c>
      <c r="V2">
        <v>377.1</v>
      </c>
      <c r="W2">
        <v>2891.1</v>
      </c>
    </row>
    <row r="3" spans="1:25" x14ac:dyDescent="0.25">
      <c r="A3">
        <v>243927</v>
      </c>
      <c r="B3" s="14">
        <v>44402</v>
      </c>
      <c r="C3">
        <v>3601267</v>
      </c>
      <c r="D3" t="s">
        <v>67</v>
      </c>
      <c r="E3" t="s">
        <v>42</v>
      </c>
      <c r="F3" s="14">
        <v>44398</v>
      </c>
      <c r="G3" s="21"/>
      <c r="H3" t="s">
        <v>30</v>
      </c>
      <c r="I3" t="s">
        <v>29</v>
      </c>
      <c r="J3" t="s">
        <v>31</v>
      </c>
      <c r="K3">
        <v>1</v>
      </c>
      <c r="L3">
        <v>156</v>
      </c>
      <c r="M3">
        <v>300</v>
      </c>
      <c r="N3">
        <v>300</v>
      </c>
      <c r="Q3">
        <v>375</v>
      </c>
      <c r="R3" s="19">
        <v>0</v>
      </c>
      <c r="S3">
        <v>10</v>
      </c>
      <c r="T3">
        <v>99.38</v>
      </c>
      <c r="U3">
        <v>484.38</v>
      </c>
      <c r="V3">
        <v>72.66</v>
      </c>
      <c r="W3">
        <v>557.04</v>
      </c>
    </row>
    <row r="4" spans="1:25" x14ac:dyDescent="0.25">
      <c r="A4">
        <v>242672</v>
      </c>
      <c r="B4" s="14">
        <v>44386</v>
      </c>
      <c r="C4">
        <v>3564251</v>
      </c>
      <c r="D4" t="s">
        <v>68</v>
      </c>
      <c r="E4" t="s">
        <v>49</v>
      </c>
      <c r="F4" s="14">
        <v>44375</v>
      </c>
      <c r="G4" s="21"/>
      <c r="H4" t="s">
        <v>29</v>
      </c>
      <c r="I4" t="s">
        <v>50</v>
      </c>
      <c r="J4" t="s">
        <v>31</v>
      </c>
      <c r="K4">
        <v>3</v>
      </c>
      <c r="L4">
        <v>97</v>
      </c>
      <c r="M4">
        <v>370</v>
      </c>
      <c r="N4">
        <v>370</v>
      </c>
      <c r="Q4">
        <v>895.4</v>
      </c>
      <c r="R4" s="19">
        <v>0</v>
      </c>
      <c r="S4">
        <v>10</v>
      </c>
      <c r="T4">
        <v>225.64</v>
      </c>
      <c r="U4">
        <v>1131.04</v>
      </c>
      <c r="V4">
        <v>169.66</v>
      </c>
      <c r="W4">
        <v>1300.7</v>
      </c>
    </row>
    <row r="5" spans="1:25" x14ac:dyDescent="0.25">
      <c r="A5">
        <v>244186</v>
      </c>
      <c r="B5" s="14">
        <v>44402</v>
      </c>
      <c r="C5">
        <v>3485652</v>
      </c>
      <c r="D5" t="s">
        <v>51</v>
      </c>
      <c r="E5" t="s">
        <v>69</v>
      </c>
      <c r="F5" s="14">
        <v>44398</v>
      </c>
      <c r="G5" s="21"/>
      <c r="H5" t="s">
        <v>36</v>
      </c>
      <c r="I5" t="s">
        <v>34</v>
      </c>
      <c r="J5" t="s">
        <v>31</v>
      </c>
      <c r="K5">
        <v>14</v>
      </c>
      <c r="L5">
        <v>303</v>
      </c>
      <c r="M5">
        <v>255</v>
      </c>
      <c r="N5">
        <v>303</v>
      </c>
      <c r="Q5">
        <v>699.93</v>
      </c>
      <c r="R5" s="19">
        <v>0</v>
      </c>
      <c r="S5">
        <v>10</v>
      </c>
      <c r="T5">
        <v>185.48</v>
      </c>
      <c r="U5">
        <v>895.41</v>
      </c>
      <c r="V5">
        <v>134.31</v>
      </c>
      <c r="W5">
        <v>1029.72</v>
      </c>
    </row>
    <row r="6" spans="1:25" ht="15.75" thickBot="1" x14ac:dyDescent="0.3">
      <c r="K6" s="15">
        <f t="shared" ref="K6:V6" si="0">SUM(K2:K5)</f>
        <v>21</v>
      </c>
      <c r="L6" s="15">
        <f t="shared" si="0"/>
        <v>1062</v>
      </c>
      <c r="M6" s="15">
        <f t="shared" si="0"/>
        <v>2525</v>
      </c>
      <c r="N6" s="15">
        <f t="shared" si="0"/>
        <v>2573</v>
      </c>
      <c r="O6" s="15"/>
      <c r="P6" s="15"/>
      <c r="Q6" s="15">
        <f t="shared" si="0"/>
        <v>3970.33</v>
      </c>
      <c r="R6" s="15">
        <v>0</v>
      </c>
      <c r="S6" s="15">
        <f t="shared" si="0"/>
        <v>40</v>
      </c>
      <c r="T6" s="15">
        <f t="shared" si="0"/>
        <v>1014.5</v>
      </c>
      <c r="U6" s="15">
        <f t="shared" si="0"/>
        <v>5024.83</v>
      </c>
      <c r="V6" s="15">
        <f t="shared" si="0"/>
        <v>753.73</v>
      </c>
      <c r="W6" s="15">
        <f>SUM(W2:W5)</f>
        <v>5778.56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E5" sqref="E5"/>
    </sheetView>
  </sheetViews>
  <sheetFormatPr defaultColWidth="9.42578125" defaultRowHeight="15" x14ac:dyDescent="0.25"/>
  <cols>
    <col min="1" max="1" width="7" style="22" bestFit="1" customWidth="1"/>
    <col min="2" max="2" width="10.7109375" style="22" bestFit="1" customWidth="1"/>
    <col min="3" max="3" width="10.28515625" bestFit="1" customWidth="1"/>
    <col min="4" max="4" width="16.85546875" bestFit="1" customWidth="1"/>
    <col min="5" max="5" width="18.28515625" bestFit="1" customWidth="1"/>
    <col min="6" max="6" width="10.7109375" bestFit="1" customWidth="1"/>
    <col min="7" max="7" width="8.5703125" style="22" bestFit="1" customWidth="1"/>
    <col min="8" max="8" width="15.5703125" bestFit="1" customWidth="1"/>
    <col min="9" max="9" width="15.42578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2" bestFit="1" customWidth="1"/>
    <col min="16" max="16" width="10.5703125" style="22" bestFit="1" customWidth="1"/>
    <col min="17" max="17" width="13.5703125" bestFit="1" customWidth="1"/>
    <col min="18" max="18" width="10.42578125" style="22" bestFit="1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22" customFormat="1" x14ac:dyDescent="0.25">
      <c r="A1" s="25" t="s">
        <v>27</v>
      </c>
      <c r="B1" s="25" t="s">
        <v>28</v>
      </c>
      <c r="C1" s="25" t="s">
        <v>9</v>
      </c>
      <c r="D1" s="25" t="s">
        <v>10</v>
      </c>
      <c r="E1" s="25" t="s">
        <v>11</v>
      </c>
      <c r="F1" s="25" t="s">
        <v>12</v>
      </c>
      <c r="G1" s="25" t="s">
        <v>52</v>
      </c>
      <c r="H1" s="25" t="s">
        <v>13</v>
      </c>
      <c r="I1" s="25" t="s">
        <v>14</v>
      </c>
      <c r="J1" s="25" t="s">
        <v>15</v>
      </c>
      <c r="K1" s="25" t="s">
        <v>16</v>
      </c>
      <c r="L1" s="25" t="s">
        <v>17</v>
      </c>
      <c r="M1" s="25" t="s">
        <v>18</v>
      </c>
      <c r="N1" s="25" t="s">
        <v>19</v>
      </c>
      <c r="O1" s="25" t="s">
        <v>53</v>
      </c>
      <c r="P1" s="25" t="s">
        <v>54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25</v>
      </c>
      <c r="W1" s="25" t="s">
        <v>26</v>
      </c>
      <c r="X1" s="26" t="s">
        <v>55</v>
      </c>
      <c r="Y1" s="26" t="s">
        <v>56</v>
      </c>
    </row>
    <row r="2" spans="1:25" x14ac:dyDescent="0.25">
      <c r="A2">
        <v>243928</v>
      </c>
      <c r="B2" s="14">
        <v>44402</v>
      </c>
      <c r="C2">
        <v>3610755</v>
      </c>
      <c r="D2" t="s">
        <v>37</v>
      </c>
      <c r="E2" t="s">
        <v>71</v>
      </c>
      <c r="F2" s="14">
        <v>44399</v>
      </c>
      <c r="G2" s="24"/>
      <c r="H2" t="s">
        <v>29</v>
      </c>
      <c r="I2" t="s">
        <v>35</v>
      </c>
      <c r="J2" t="s">
        <v>31</v>
      </c>
      <c r="K2">
        <v>1</v>
      </c>
      <c r="L2">
        <v>48</v>
      </c>
      <c r="M2">
        <v>58</v>
      </c>
      <c r="N2">
        <v>58</v>
      </c>
      <c r="Q2">
        <v>165</v>
      </c>
      <c r="R2" s="22">
        <v>0</v>
      </c>
      <c r="S2">
        <v>10</v>
      </c>
      <c r="T2">
        <v>43.73</v>
      </c>
      <c r="U2">
        <v>218.73</v>
      </c>
      <c r="V2">
        <v>32.81</v>
      </c>
      <c r="W2">
        <v>251.54</v>
      </c>
    </row>
    <row r="3" spans="1:25" x14ac:dyDescent="0.25">
      <c r="A3">
        <v>242673</v>
      </c>
      <c r="B3" s="14">
        <v>44386</v>
      </c>
      <c r="C3">
        <v>3564250</v>
      </c>
      <c r="D3" s="28" t="s">
        <v>37</v>
      </c>
      <c r="E3" s="28" t="s">
        <v>71</v>
      </c>
      <c r="F3" s="14">
        <v>44376</v>
      </c>
      <c r="G3" s="24"/>
      <c r="H3" t="s">
        <v>29</v>
      </c>
      <c r="I3" t="s">
        <v>35</v>
      </c>
      <c r="J3" t="s">
        <v>31</v>
      </c>
      <c r="K3">
        <v>3</v>
      </c>
      <c r="L3">
        <v>58</v>
      </c>
      <c r="M3">
        <v>63</v>
      </c>
      <c r="N3">
        <v>63</v>
      </c>
      <c r="Q3">
        <v>165</v>
      </c>
      <c r="R3" s="22">
        <v>0</v>
      </c>
      <c r="S3">
        <v>10</v>
      </c>
      <c r="T3">
        <v>41.58</v>
      </c>
      <c r="U3">
        <v>216.58</v>
      </c>
      <c r="V3">
        <v>32.49</v>
      </c>
      <c r="W3">
        <v>249.07</v>
      </c>
    </row>
    <row r="4" spans="1:25" x14ac:dyDescent="0.25">
      <c r="A4">
        <v>242673</v>
      </c>
      <c r="B4" s="14">
        <v>44386</v>
      </c>
      <c r="C4">
        <v>3605997</v>
      </c>
      <c r="D4" s="28" t="s">
        <v>37</v>
      </c>
      <c r="E4" t="s">
        <v>72</v>
      </c>
      <c r="F4" s="14">
        <v>44383</v>
      </c>
      <c r="G4" s="24"/>
      <c r="H4" t="s">
        <v>29</v>
      </c>
      <c r="I4" t="s">
        <v>30</v>
      </c>
      <c r="J4" t="s">
        <v>31</v>
      </c>
      <c r="K4">
        <v>22</v>
      </c>
      <c r="L4">
        <v>353</v>
      </c>
      <c r="M4">
        <v>116</v>
      </c>
      <c r="N4">
        <v>353</v>
      </c>
      <c r="Q4">
        <v>462.43</v>
      </c>
      <c r="R4" s="22">
        <v>0</v>
      </c>
      <c r="S4">
        <v>10</v>
      </c>
      <c r="T4">
        <v>116.53</v>
      </c>
      <c r="U4">
        <v>588.96</v>
      </c>
      <c r="V4">
        <v>88.34</v>
      </c>
      <c r="W4">
        <v>677.3</v>
      </c>
    </row>
    <row r="5" spans="1:25" x14ac:dyDescent="0.25">
      <c r="A5">
        <v>243928</v>
      </c>
      <c r="B5" s="14">
        <v>44402</v>
      </c>
      <c r="C5">
        <v>3597351</v>
      </c>
      <c r="D5" t="s">
        <v>70</v>
      </c>
      <c r="E5" t="s">
        <v>71</v>
      </c>
      <c r="F5" s="14">
        <v>44389</v>
      </c>
      <c r="G5" s="24"/>
      <c r="H5" t="s">
        <v>34</v>
      </c>
      <c r="I5" t="s">
        <v>35</v>
      </c>
      <c r="J5" t="s">
        <v>31</v>
      </c>
      <c r="K5">
        <v>4</v>
      </c>
      <c r="L5">
        <v>81</v>
      </c>
      <c r="M5">
        <v>115</v>
      </c>
      <c r="N5">
        <v>115</v>
      </c>
      <c r="Q5">
        <v>235.75</v>
      </c>
      <c r="R5" s="22">
        <v>0</v>
      </c>
      <c r="S5">
        <v>10</v>
      </c>
      <c r="T5">
        <v>62.47</v>
      </c>
      <c r="U5">
        <v>308.22000000000003</v>
      </c>
      <c r="V5">
        <v>46.23</v>
      </c>
      <c r="W5">
        <v>354.45</v>
      </c>
    </row>
    <row r="6" spans="1:25" ht="15.75" thickBot="1" x14ac:dyDescent="0.3">
      <c r="K6" s="15">
        <f t="shared" ref="K6:V6" si="0">SUM(K2:K5)</f>
        <v>30</v>
      </c>
      <c r="L6" s="15">
        <f t="shared" si="0"/>
        <v>540</v>
      </c>
      <c r="M6" s="15">
        <f t="shared" si="0"/>
        <v>352</v>
      </c>
      <c r="N6" s="15">
        <f t="shared" si="0"/>
        <v>589</v>
      </c>
      <c r="O6" s="15"/>
      <c r="P6" s="15"/>
      <c r="Q6" s="15">
        <f t="shared" si="0"/>
        <v>1028.18</v>
      </c>
      <c r="R6" s="15">
        <v>0</v>
      </c>
      <c r="S6" s="15">
        <f t="shared" si="0"/>
        <v>40</v>
      </c>
      <c r="T6" s="15">
        <f t="shared" si="0"/>
        <v>264.31</v>
      </c>
      <c r="U6" s="15">
        <f t="shared" si="0"/>
        <v>1332.49</v>
      </c>
      <c r="V6" s="15">
        <f t="shared" si="0"/>
        <v>199.87</v>
      </c>
      <c r="W6" s="15">
        <f>SUM(W2:W5)</f>
        <v>1532.36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activeCell="E7" sqref="E7"/>
    </sheetView>
  </sheetViews>
  <sheetFormatPr defaultColWidth="9.5703125" defaultRowHeight="15" x14ac:dyDescent="0.25"/>
  <cols>
    <col min="1" max="1" width="7" style="25" bestFit="1" customWidth="1"/>
    <col min="2" max="2" width="10.7109375" style="25" bestFit="1" customWidth="1"/>
    <col min="3" max="3" width="10.28515625" bestFit="1" customWidth="1"/>
    <col min="4" max="4" width="14.85546875" bestFit="1" customWidth="1"/>
    <col min="5" max="5" width="17.42578125" bestFit="1" customWidth="1"/>
    <col min="6" max="6" width="10.7109375" bestFit="1" customWidth="1"/>
    <col min="7" max="7" width="8.5703125" style="25" bestFit="1" customWidth="1"/>
    <col min="8" max="8" width="15.5703125" bestFit="1" customWidth="1"/>
    <col min="9" max="9" width="15.42578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5" bestFit="1" customWidth="1"/>
    <col min="16" max="16" width="10.5703125" style="25" bestFit="1" customWidth="1"/>
    <col min="17" max="17" width="13.5703125" bestFit="1" customWidth="1"/>
    <col min="18" max="18" width="10.42578125" style="25" bestFit="1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25" customFormat="1" x14ac:dyDescent="0.25">
      <c r="A1" s="28" t="s">
        <v>27</v>
      </c>
      <c r="B1" s="28" t="s">
        <v>28</v>
      </c>
      <c r="C1" s="28" t="s">
        <v>9</v>
      </c>
      <c r="D1" s="28" t="s">
        <v>10</v>
      </c>
      <c r="E1" s="28" t="s">
        <v>11</v>
      </c>
      <c r="F1" s="28" t="s">
        <v>12</v>
      </c>
      <c r="G1" s="28" t="s">
        <v>52</v>
      </c>
      <c r="H1" s="28" t="s">
        <v>13</v>
      </c>
      <c r="I1" s="28" t="s">
        <v>14</v>
      </c>
      <c r="J1" s="28" t="s">
        <v>15</v>
      </c>
      <c r="K1" s="28" t="s">
        <v>16</v>
      </c>
      <c r="L1" s="28" t="s">
        <v>17</v>
      </c>
      <c r="M1" s="28" t="s">
        <v>18</v>
      </c>
      <c r="N1" s="28" t="s">
        <v>19</v>
      </c>
      <c r="O1" s="28" t="s">
        <v>53</v>
      </c>
      <c r="P1" s="28" t="s">
        <v>54</v>
      </c>
      <c r="Q1" s="28" t="s">
        <v>20</v>
      </c>
      <c r="R1" s="28" t="s">
        <v>21</v>
      </c>
      <c r="S1" s="28" t="s">
        <v>22</v>
      </c>
      <c r="T1" s="28" t="s">
        <v>23</v>
      </c>
      <c r="U1" s="28" t="s">
        <v>24</v>
      </c>
      <c r="V1" s="28" t="s">
        <v>25</v>
      </c>
      <c r="W1" s="28" t="s">
        <v>26</v>
      </c>
      <c r="X1" s="29" t="s">
        <v>55</v>
      </c>
      <c r="Y1" s="29" t="s">
        <v>56</v>
      </c>
    </row>
    <row r="2" spans="1:25" x14ac:dyDescent="0.25">
      <c r="A2">
        <v>244187</v>
      </c>
      <c r="B2" s="14">
        <v>44402</v>
      </c>
      <c r="C2">
        <v>3605993</v>
      </c>
      <c r="D2" t="s">
        <v>37</v>
      </c>
      <c r="E2" t="s">
        <v>70</v>
      </c>
      <c r="F2" s="14">
        <v>44399</v>
      </c>
      <c r="G2" s="27"/>
      <c r="H2" t="s">
        <v>29</v>
      </c>
      <c r="I2" t="s">
        <v>34</v>
      </c>
      <c r="J2" t="s">
        <v>31</v>
      </c>
      <c r="K2">
        <v>2</v>
      </c>
      <c r="L2">
        <v>515</v>
      </c>
      <c r="M2">
        <v>559</v>
      </c>
      <c r="N2">
        <v>559</v>
      </c>
      <c r="Q2">
        <v>1173.9000000000001</v>
      </c>
      <c r="R2" s="25">
        <v>0</v>
      </c>
      <c r="S2">
        <v>10</v>
      </c>
      <c r="T2">
        <v>311.08</v>
      </c>
      <c r="U2">
        <v>1494.98</v>
      </c>
      <c r="V2">
        <v>224.25</v>
      </c>
      <c r="W2">
        <v>1719.23</v>
      </c>
    </row>
    <row r="3" spans="1:25" x14ac:dyDescent="0.25">
      <c r="A3">
        <v>242674</v>
      </c>
      <c r="B3" s="14">
        <v>44386</v>
      </c>
      <c r="C3">
        <v>3479254</v>
      </c>
      <c r="D3" s="28" t="s">
        <v>37</v>
      </c>
      <c r="E3" s="28" t="s">
        <v>70</v>
      </c>
      <c r="F3" s="14">
        <v>44376</v>
      </c>
      <c r="G3" s="27"/>
      <c r="H3" t="s">
        <v>29</v>
      </c>
      <c r="I3" t="s">
        <v>34</v>
      </c>
      <c r="J3" t="s">
        <v>31</v>
      </c>
      <c r="K3">
        <v>5</v>
      </c>
      <c r="L3">
        <v>1382</v>
      </c>
      <c r="M3">
        <v>920</v>
      </c>
      <c r="N3">
        <v>1382</v>
      </c>
      <c r="Q3">
        <v>2902.2</v>
      </c>
      <c r="R3" s="25">
        <v>0</v>
      </c>
      <c r="S3">
        <v>10</v>
      </c>
      <c r="T3">
        <v>731.35</v>
      </c>
      <c r="U3">
        <v>3643.55</v>
      </c>
      <c r="V3">
        <v>546.53</v>
      </c>
      <c r="W3">
        <v>4190.08</v>
      </c>
    </row>
    <row r="4" spans="1:25" x14ac:dyDescent="0.25">
      <c r="A4">
        <v>243223</v>
      </c>
      <c r="B4" s="14">
        <v>44393</v>
      </c>
      <c r="C4">
        <v>3605998</v>
      </c>
      <c r="D4" s="28" t="s">
        <v>37</v>
      </c>
      <c r="E4" s="28" t="s">
        <v>70</v>
      </c>
      <c r="F4" s="14">
        <v>44382</v>
      </c>
      <c r="G4" s="27"/>
      <c r="H4" t="s">
        <v>29</v>
      </c>
      <c r="I4" t="s">
        <v>34</v>
      </c>
      <c r="J4" t="s">
        <v>31</v>
      </c>
      <c r="K4">
        <v>2</v>
      </c>
      <c r="L4">
        <v>776</v>
      </c>
      <c r="M4">
        <v>720</v>
      </c>
      <c r="N4">
        <v>776</v>
      </c>
      <c r="Q4">
        <v>1629.6</v>
      </c>
      <c r="R4" s="25">
        <v>0</v>
      </c>
      <c r="S4">
        <v>10</v>
      </c>
      <c r="T4">
        <v>410.66</v>
      </c>
      <c r="U4">
        <v>2050.2600000000002</v>
      </c>
      <c r="V4">
        <v>307.54000000000002</v>
      </c>
      <c r="W4">
        <v>2357.8000000000002</v>
      </c>
    </row>
    <row r="5" spans="1:25" x14ac:dyDescent="0.25">
      <c r="A5">
        <v>244187</v>
      </c>
      <c r="B5" s="14">
        <v>44402</v>
      </c>
      <c r="C5">
        <v>3605995</v>
      </c>
      <c r="D5" s="28" t="s">
        <v>37</v>
      </c>
      <c r="E5" s="28" t="s">
        <v>70</v>
      </c>
      <c r="F5" s="14">
        <v>44391</v>
      </c>
      <c r="G5" s="27"/>
      <c r="H5" t="s">
        <v>29</v>
      </c>
      <c r="I5" t="s">
        <v>34</v>
      </c>
      <c r="J5" t="s">
        <v>31</v>
      </c>
      <c r="K5">
        <v>2</v>
      </c>
      <c r="L5">
        <v>641</v>
      </c>
      <c r="M5">
        <v>630</v>
      </c>
      <c r="N5">
        <v>641</v>
      </c>
      <c r="Q5">
        <v>1346.1</v>
      </c>
      <c r="R5" s="25">
        <v>0</v>
      </c>
      <c r="S5">
        <v>10</v>
      </c>
      <c r="T5">
        <v>356.72</v>
      </c>
      <c r="U5">
        <v>1712.82</v>
      </c>
      <c r="V5">
        <v>256.92</v>
      </c>
      <c r="W5">
        <v>1969.74</v>
      </c>
    </row>
    <row r="6" spans="1:25" x14ac:dyDescent="0.25">
      <c r="A6">
        <v>242674</v>
      </c>
      <c r="B6" s="14">
        <v>44386</v>
      </c>
      <c r="C6">
        <v>3605999</v>
      </c>
      <c r="D6" s="28" t="s">
        <v>37</v>
      </c>
      <c r="E6" t="s">
        <v>71</v>
      </c>
      <c r="F6" s="14">
        <v>44382</v>
      </c>
      <c r="G6" s="27"/>
      <c r="H6" t="s">
        <v>29</v>
      </c>
      <c r="I6" t="s">
        <v>35</v>
      </c>
      <c r="J6" t="s">
        <v>31</v>
      </c>
      <c r="K6">
        <v>1</v>
      </c>
      <c r="L6">
        <v>197</v>
      </c>
      <c r="M6">
        <v>180</v>
      </c>
      <c r="N6">
        <v>197</v>
      </c>
      <c r="Q6">
        <v>455.07</v>
      </c>
      <c r="R6" s="25">
        <v>0</v>
      </c>
      <c r="S6">
        <v>10</v>
      </c>
      <c r="T6">
        <v>114.68</v>
      </c>
      <c r="U6">
        <v>579.75</v>
      </c>
      <c r="V6">
        <v>86.96</v>
      </c>
      <c r="W6">
        <v>666.71</v>
      </c>
    </row>
    <row r="7" spans="1:25" ht="15.75" thickBot="1" x14ac:dyDescent="0.3">
      <c r="K7" s="15">
        <f t="shared" ref="K7:V7" si="0">SUM(K2:K6)</f>
        <v>12</v>
      </c>
      <c r="L7" s="15">
        <f t="shared" si="0"/>
        <v>3511</v>
      </c>
      <c r="M7" s="15">
        <f t="shared" si="0"/>
        <v>3009</v>
      </c>
      <c r="N7" s="15">
        <f t="shared" si="0"/>
        <v>3555</v>
      </c>
      <c r="O7" s="15"/>
      <c r="P7" s="15"/>
      <c r="Q7" s="15">
        <f t="shared" si="0"/>
        <v>7506.869999999999</v>
      </c>
      <c r="R7" s="15">
        <v>0</v>
      </c>
      <c r="S7" s="15">
        <f t="shared" si="0"/>
        <v>50</v>
      </c>
      <c r="T7" s="15">
        <f t="shared" si="0"/>
        <v>1924.4900000000002</v>
      </c>
      <c r="U7" s="15">
        <f t="shared" si="0"/>
        <v>9481.36</v>
      </c>
      <c r="V7" s="15">
        <f t="shared" si="0"/>
        <v>1422.2</v>
      </c>
      <c r="W7" s="15">
        <f>SUM(W2:W6)</f>
        <v>10903.560000000001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2021-07-29T14:40:31Z</dcterms:modified>
</cp:coreProperties>
</file>