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Sheet1!$A$1:$V$50</definedName>
  </definedNames>
  <calcPr calcId="145621"/>
</workbook>
</file>

<file path=xl/calcChain.xml><?xml version="1.0" encoding="utf-8"?>
<calcChain xmlns="http://schemas.openxmlformats.org/spreadsheetml/2006/main">
  <c r="S14" i="1" l="1"/>
  <c r="U14" i="1" s="1"/>
  <c r="S15" i="1"/>
  <c r="U15" i="1" s="1"/>
  <c r="S34" i="1"/>
  <c r="U34" i="1" s="1"/>
  <c r="S4" i="1"/>
  <c r="U4" i="1" s="1"/>
  <c r="S35" i="1"/>
  <c r="U35" i="1" s="1"/>
  <c r="S12" i="1"/>
  <c r="U12" i="1" s="1"/>
  <c r="S37" i="1"/>
  <c r="U37" i="1" s="1"/>
  <c r="S39" i="1"/>
  <c r="U39" i="1" s="1"/>
  <c r="S36" i="1"/>
  <c r="U36" i="1" s="1"/>
  <c r="S40" i="1"/>
  <c r="U40" i="1" s="1"/>
  <c r="S38" i="1"/>
  <c r="U38" i="1" s="1"/>
  <c r="S41" i="1"/>
  <c r="U41" i="1" s="1"/>
  <c r="S16" i="1"/>
  <c r="U16" i="1" s="1"/>
  <c r="S17" i="1"/>
  <c r="U17" i="1" s="1"/>
  <c r="S18" i="1"/>
  <c r="U18" i="1" s="1"/>
  <c r="S13" i="1"/>
  <c r="U13" i="1" s="1"/>
  <c r="S7" i="1"/>
  <c r="U7" i="1" s="1"/>
  <c r="S3" i="1"/>
  <c r="U3" i="1" s="1"/>
  <c r="S2" i="1"/>
  <c r="U2" i="1" s="1"/>
  <c r="S6" i="1"/>
  <c r="U6" i="1" s="1"/>
  <c r="S45" i="1"/>
  <c r="U45" i="1" s="1"/>
  <c r="S44" i="1"/>
  <c r="U44" i="1" s="1"/>
  <c r="S46" i="1"/>
  <c r="U46" i="1" s="1"/>
  <c r="S50" i="1"/>
  <c r="U50" i="1" s="1"/>
  <c r="S48" i="1"/>
  <c r="U48" i="1" s="1"/>
  <c r="S23" i="1"/>
  <c r="U23" i="1" s="1"/>
  <c r="S47" i="1"/>
  <c r="U47" i="1" s="1"/>
  <c r="S24" i="1"/>
  <c r="U24" i="1" s="1"/>
  <c r="S11" i="1"/>
  <c r="U11" i="1" s="1"/>
  <c r="S25" i="1"/>
  <c r="U25" i="1" s="1"/>
  <c r="S29" i="1"/>
  <c r="U29" i="1" s="1"/>
  <c r="S19" i="1"/>
  <c r="U19" i="1" s="1"/>
  <c r="S49" i="1"/>
  <c r="U49" i="1" s="1"/>
  <c r="S30" i="1"/>
  <c r="U30" i="1" s="1"/>
  <c r="S28" i="1"/>
  <c r="U28" i="1" s="1"/>
  <c r="S27" i="1"/>
  <c r="U27" i="1" s="1"/>
  <c r="S31" i="1"/>
  <c r="U31" i="1" s="1"/>
  <c r="S10" i="1"/>
  <c r="U10" i="1" s="1"/>
  <c r="S20" i="1"/>
  <c r="U20" i="1" s="1"/>
  <c r="S42" i="1"/>
  <c r="U42" i="1" s="1"/>
  <c r="S43" i="1"/>
  <c r="U43" i="1" s="1"/>
  <c r="S9" i="1"/>
  <c r="U9" i="1" s="1"/>
  <c r="S8" i="1"/>
  <c r="U8" i="1" s="1"/>
  <c r="S5" i="1"/>
  <c r="U5" i="1" s="1"/>
  <c r="S21" i="1"/>
  <c r="U21" i="1" s="1"/>
  <c r="S32" i="1"/>
  <c r="U32" i="1" s="1"/>
  <c r="S22" i="1"/>
  <c r="U22" i="1" s="1"/>
  <c r="S26" i="1"/>
  <c r="U26" i="1" s="1"/>
  <c r="S33" i="1"/>
  <c r="U33" i="1" s="1"/>
</calcChain>
</file>

<file path=xl/sharedStrings.xml><?xml version="1.0" encoding="utf-8"?>
<sst xmlns="http://schemas.openxmlformats.org/spreadsheetml/2006/main" count="361" uniqueCount="156">
  <si>
    <t>Destination</t>
  </si>
  <si>
    <t>Sender</t>
  </si>
  <si>
    <t>Origin</t>
  </si>
  <si>
    <t>Service</t>
  </si>
  <si>
    <t>Chrg Mass</t>
  </si>
  <si>
    <t>J244781</t>
  </si>
  <si>
    <t>BRENNTAG</t>
  </si>
  <si>
    <t>J244134</t>
  </si>
  <si>
    <t>ENTEK</t>
  </si>
  <si>
    <t>WATERFALL</t>
  </si>
  <si>
    <t>J244135</t>
  </si>
  <si>
    <t>DEAL PARTY</t>
  </si>
  <si>
    <t>J244784</t>
  </si>
  <si>
    <t xml:space="preserve">AVI PRODUCTS </t>
  </si>
  <si>
    <t>D128899</t>
  </si>
  <si>
    <t>J244785</t>
  </si>
  <si>
    <t xml:space="preserve">HENEWAYS </t>
  </si>
  <si>
    <t>J242619</t>
  </si>
  <si>
    <t>J244787</t>
  </si>
  <si>
    <t>J244789</t>
  </si>
  <si>
    <t>J244786</t>
  </si>
  <si>
    <t>J244790</t>
  </si>
  <si>
    <t>J244788</t>
  </si>
  <si>
    <t>J244791</t>
  </si>
  <si>
    <t>J244201</t>
  </si>
  <si>
    <t>ARDAGH GLASS</t>
  </si>
  <si>
    <t>J244202</t>
  </si>
  <si>
    <t>J244203</t>
  </si>
  <si>
    <t>J242624</t>
  </si>
  <si>
    <t xml:space="preserve">TRIMOVE </t>
  </si>
  <si>
    <t>NAFASI WATER TECH</t>
  </si>
  <si>
    <t>MIDDLEBURG</t>
  </si>
  <si>
    <t>D131703</t>
  </si>
  <si>
    <t>D126200</t>
  </si>
  <si>
    <t>87283068</t>
  </si>
  <si>
    <t xml:space="preserve">SUPREME MOULDING </t>
  </si>
  <si>
    <t>D126153</t>
  </si>
  <si>
    <t>87276833</t>
  </si>
  <si>
    <t>D131702</t>
  </si>
  <si>
    <t>J244795</t>
  </si>
  <si>
    <t>J244794</t>
  </si>
  <si>
    <t>J244796</t>
  </si>
  <si>
    <t>J245628</t>
  </si>
  <si>
    <t>J244799</t>
  </si>
  <si>
    <t>J244751</t>
  </si>
  <si>
    <t>J244797</t>
  </si>
  <si>
    <t>FERRO</t>
  </si>
  <si>
    <t>ISIPINGO</t>
  </si>
  <si>
    <t>J244753</t>
  </si>
  <si>
    <t>J235971</t>
  </si>
  <si>
    <t>J244754</t>
  </si>
  <si>
    <t>J244759</t>
  </si>
  <si>
    <t>J244211</t>
  </si>
  <si>
    <t>J244800</t>
  </si>
  <si>
    <t>J244760</t>
  </si>
  <si>
    <t>J244758</t>
  </si>
  <si>
    <t>87297176/87296801/87297179</t>
  </si>
  <si>
    <t>J244757</t>
  </si>
  <si>
    <t>87297182/87297177</t>
  </si>
  <si>
    <t>J244761</t>
  </si>
  <si>
    <t>87298401</t>
  </si>
  <si>
    <t>J232618</t>
  </si>
  <si>
    <t>J244214</t>
  </si>
  <si>
    <t>J244792</t>
  </si>
  <si>
    <t>J244793</t>
  </si>
  <si>
    <t>D132293</t>
  </si>
  <si>
    <t>SCOTT BADER</t>
  </si>
  <si>
    <t>HAMMARSDALE</t>
  </si>
  <si>
    <t>D131704</t>
  </si>
  <si>
    <t>D129316</t>
  </si>
  <si>
    <t xml:space="preserve">DYNAMIC BRANDS </t>
  </si>
  <si>
    <t>J244215</t>
  </si>
  <si>
    <t>J244762</t>
  </si>
  <si>
    <t>J244218</t>
  </si>
  <si>
    <t>NAL VIK CHEM</t>
  </si>
  <si>
    <t>CLAIRWOOD</t>
  </si>
  <si>
    <t>J244755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</si>
  <si>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</si>
  <si>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</si>
  <si>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</si>
  <si>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</si>
  <si>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</si>
  <si>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</si>
  <si>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</si>
  <si>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</si>
  <si>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</si>
  <si>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</si>
  <si>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</si>
  <si>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</si>
  <si>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</si>
  <si>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</si>
  <si>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</si>
  <si>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</si>
  <si>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</si>
  <si>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87259113/1608/87262651/4289/2652/3271/2654/2653/4290/4596/77300137</t>
  </si>
  <si>
    <t>CONNECT LOGISTICS</t>
  </si>
  <si>
    <t>DURBAN</t>
  </si>
  <si>
    <t>BPL PORT ELIZABETH</t>
  </si>
  <si>
    <t>PORT ELIZABETH</t>
  </si>
  <si>
    <t>PALLET</t>
  </si>
  <si>
    <t>EAST LONDON</t>
  </si>
  <si>
    <t>12M</t>
  </si>
  <si>
    <t>BRENNTAG PROSPECTON</t>
  </si>
  <si>
    <t>6M</t>
  </si>
  <si>
    <t>87271929/77300580</t>
  </si>
  <si>
    <t>ROAD</t>
  </si>
  <si>
    <t>BPL EAST LONDON</t>
  </si>
  <si>
    <t>87276975876759001</t>
  </si>
  <si>
    <t>87281623/2026/77301363</t>
  </si>
  <si>
    <t>BRENNTAG POMONA 2</t>
  </si>
  <si>
    <t>JOHANNESBURG</t>
  </si>
  <si>
    <t>87255798/76755315</t>
  </si>
  <si>
    <t>87255505/77299503</t>
  </si>
  <si>
    <t>87286932/76760530</t>
  </si>
  <si>
    <t>87286367/77301701</t>
  </si>
  <si>
    <t>87286368/77301787</t>
  </si>
  <si>
    <t>BRENNTAG MIDRAND</t>
  </si>
  <si>
    <t>BRENTTAG MIDRAND</t>
  </si>
  <si>
    <t>BELLVILLE</t>
  </si>
  <si>
    <t>87277524/7564/7677/77301048</t>
  </si>
  <si>
    <t>87280074/76759449</t>
  </si>
  <si>
    <t>87280886/76759449</t>
  </si>
  <si>
    <t>87282082/2087/3158/77301490</t>
  </si>
  <si>
    <t>87282085/2866/2867/77301490</t>
  </si>
  <si>
    <t>87281190/77301490</t>
  </si>
  <si>
    <t>87282084/77301490</t>
  </si>
  <si>
    <t>87282083/77301490</t>
  </si>
  <si>
    <t>87283177/3179/3178/77301559</t>
  </si>
  <si>
    <t>CATO RIDGE</t>
  </si>
  <si>
    <t>CAPE TOWN</t>
  </si>
  <si>
    <t>BRENNTAG KILLARNEY GARDENS</t>
  </si>
  <si>
    <t>87282106/76759756</t>
  </si>
  <si>
    <t>DIAMLER /CHRYSTER</t>
  </si>
  <si>
    <t>87282308/76759930</t>
  </si>
  <si>
    <t>87285632/76760345</t>
  </si>
  <si>
    <t>87293272/77302357</t>
  </si>
  <si>
    <t>BRENNTAG POMONA</t>
  </si>
  <si>
    <t>87291530/77302335</t>
  </si>
  <si>
    <t>87289240/77301959</t>
  </si>
  <si>
    <t>87297135/77302572</t>
  </si>
  <si>
    <t>87293274/4236/77302357</t>
  </si>
  <si>
    <t>87294234/3273/3273/77302357</t>
  </si>
  <si>
    <t>87297187/7185/7181/7180/6429/77302597</t>
  </si>
  <si>
    <t>87284570/76760175</t>
  </si>
  <si>
    <t>87291086/0079/0090/1085/77302104</t>
  </si>
  <si>
    <t>87288760/0172/0460/77302104</t>
  </si>
  <si>
    <t>87290118/0459/77302104</t>
  </si>
  <si>
    <t>87297707/8206/77302660</t>
  </si>
  <si>
    <t>87284059/77301559</t>
  </si>
  <si>
    <t>87285677/5676/5675/4747/7219/77301744</t>
  </si>
  <si>
    <t>87287790/77301911</t>
  </si>
  <si>
    <t>87285674/7791/7792/77301911</t>
  </si>
  <si>
    <t>87285673/77301911</t>
  </si>
  <si>
    <t>87291179/77302108</t>
  </si>
  <si>
    <t>87298938/76762640</t>
  </si>
  <si>
    <t>BRENNTAG 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</si>
</sst>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yyyy\-mm\-dd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</cellStyleXfs>
  <cellXfs count="55">
    <xf numFmtId="0" fontId="0" fillId="0" borderId="0" xfId="0"/>
    <xf numFmtId="0" fontId="0" fillId="0" borderId="0" xfId="0" applyFont="1" applyAlignment="1"/>
    <xf numFmtId="2" fontId="0" fillId="0" borderId="0" xfId="0" applyNumberFormat="1" applyFont="1" applyAlignment="1"/>
    <xf numFmtId="0" fontId="0" fillId="0" borderId="1" xfId="0" applyFont="1" applyBorder="1" applyAlignment="1"/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0" fillId="0" borderId="1" xfId="0" applyNumberFormat="1" applyFont="1" applyBorder="1" applyAlignment="1"/>
    <xf numFmtId="49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right" vertical="center"/>
    </xf>
    <xf numFmtId="0" fontId="0" fillId="0" borderId="1" xfId="0" applyFont="1" applyFill="1" applyBorder="1" applyAlignment="1"/>
    <xf numFmtId="0" fontId="0" fillId="0" borderId="0" xfId="0" applyFont="1" applyFill="1" applyAlignment="1"/>
    <xf numFmtId="2" fontId="0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49" fontId="3" fillId="2" borderId="1" xfId="0" applyNumberFormat="1" applyFont="1" applyFill="1" applyBorder="1" applyAlignment="1">
      <alignment horizontal="left" vertical="center"/>
    </xf>
    <xf numFmtId="0" fontId="0" fillId="0" borderId="1" xfId="0" applyFont="1" applyBorder="1" applyAlignment="1"/>
    <xf numFmtId="0" fontId="0" fillId="0" borderId="0" xfId="0" applyFont="1" applyAlignment="1"/>
    <xf numFmtId="0" fontId="0" fillId="0" borderId="1" xfId="0" applyFont="1" applyBorder="1" applyAlignment="1">
      <alignment horizontal="right"/>
    </xf>
    <xf numFmtId="1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165" fontId="3" fillId="2" borderId="1" xfId="0" applyNumberFormat="1" applyFont="1" applyFill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/>
    <xf numFmtId="49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9" fontId="3" fillId="2" borderId="1" xfId="0" applyNumberFormat="1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</cellXfs>
  <cellStyles count="9">
    <cellStyle name="Comma 2" xfId="1"/>
    <cellStyle name="Comma 3 4" xfId="5"/>
    <cellStyle name="Comma 3 5" xfId="3"/>
    <cellStyle name="Currency 2" xfId="2"/>
    <cellStyle name="Currency 3 4" xfId="6"/>
    <cellStyle name="Currency 3 5" xfId="4"/>
    <cellStyle name="Normal" xfId="0" builtinId="0"/>
    <cellStyle name="Normal 2" xfId="8"/>
    <cellStyle name="Normal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0"/>
  <sheetViews>
    <sheetView tabSelected="1" topLeftCell="L43" workbookViewId="0">
      <selection activeCell="L51" sqref="A51:XFD58"/>
    </sheetView>
  </sheetViews>
  <sheetFormatPr defaultRowHeight="15" x14ac:dyDescent="0.25"/>
  <cols>
    <col min="1" max="1" width="10.42578125" style="23" bestFit="1" customWidth="1"/>
    <col min="2" max="2" width="24.42578125" style="30" customWidth="1"/>
    <col min="3" max="3" width="8.28515625" style="30" bestFit="1" customWidth="1"/>
    <col min="4" max="4" width="23.42578125" style="30" bestFit="1" customWidth="1"/>
    <col min="5" max="5" width="15.5703125" style="30" bestFit="1" customWidth="1"/>
    <col min="6" max="6" width="30" style="30" bestFit="1" customWidth="1"/>
    <col min="7" max="7" width="15.42578125" style="30" bestFit="1" customWidth="1"/>
    <col min="8" max="8" width="3.85546875" style="30" bestFit="1" customWidth="1"/>
    <col min="9" max="9" width="8.5703125" style="1" bestFit="1" customWidth="1"/>
    <col min="10" max="10" width="8.85546875" style="1" bestFit="1" customWidth="1"/>
    <col min="11" max="11" width="9.85546875" style="1" bestFit="1" customWidth="1"/>
    <col min="12" max="12" width="7.42578125" style="1" bestFit="1" customWidth="1"/>
    <col min="13" max="13" width="9.85546875" style="1" bestFit="1" customWidth="1"/>
    <col min="14" max="14" width="8.5703125" style="2" bestFit="1" customWidth="1"/>
    <col min="15" max="15" width="9.5703125" style="2" bestFit="1" customWidth="1"/>
    <col min="16" max="16" width="14.140625" style="2" bestFit="1" customWidth="1"/>
    <col min="17" max="17" width="14.85546875" style="2" bestFit="1" customWidth="1"/>
    <col min="18" max="18" width="7.5703125" style="2" bestFit="1" customWidth="1"/>
    <col min="19" max="19" width="9.5703125" style="2" bestFit="1" customWidth="1"/>
    <col min="20" max="20" width="8.5703125" style="2" bestFit="1" customWidth="1"/>
    <col min="21" max="21" width="9.5703125" style="1" bestFit="1" customWidth="1"/>
    <col min="22" max="22" width="8" style="1" bestFit="1" customWidth="1"/>
    <col min="23" max="16384" width="9.140625" style="1"/>
  </cols>
  <sheetData>
    <row r="1" spans="1:28" x14ac:dyDescent="0.25">
      <c r="A1" s="22" t="s">
        <v>77</v>
      </c>
      <c r="B1" s="20" t="s">
        <v>78</v>
      </c>
      <c r="C1" s="20" t="s">
        <v>79</v>
      </c>
      <c r="D1" s="20" t="s">
        <v>1</v>
      </c>
      <c r="E1" s="20" t="s">
        <v>2</v>
      </c>
      <c r="F1" s="20" t="s">
        <v>80</v>
      </c>
      <c r="G1" s="20" t="s">
        <v>0</v>
      </c>
      <c r="H1" s="20" t="s">
        <v>81</v>
      </c>
      <c r="I1" s="24" t="s">
        <v>82</v>
      </c>
      <c r="J1" s="24" t="s">
        <v>83</v>
      </c>
      <c r="K1" s="24" t="s">
        <v>4</v>
      </c>
      <c r="L1" s="24" t="s">
        <v>3</v>
      </c>
      <c r="M1" s="34" t="s">
        <v>84</v>
      </c>
      <c r="N1" s="34" t="s">
        <v>85</v>
      </c>
      <c r="O1" s="34" t="s">
        <v>86</v>
      </c>
      <c r="P1" s="34" t="s">
        <v>87</v>
      </c>
      <c r="Q1" s="34" t="s">
        <v>88</v>
      </c>
      <c r="R1" s="34" t="s">
        <v>89</v>
      </c>
      <c r="S1" s="34" t="s">
        <v>90</v>
      </c>
      <c r="T1" s="34" t="s">
        <v>91</v>
      </c>
      <c r="U1" s="34" t="s">
        <v>92</v>
      </c>
      <c r="V1" s="22" t="s">
        <v>93</v>
      </c>
    </row>
    <row r="2" spans="1:28" x14ac:dyDescent="0.25">
      <c r="A2" s="33">
        <v>45128</v>
      </c>
      <c r="B2" s="21" t="s">
        <v>37</v>
      </c>
      <c r="C2" s="21" t="s">
        <v>36</v>
      </c>
      <c r="D2" s="21" t="s">
        <v>95</v>
      </c>
      <c r="E2" s="21" t="s">
        <v>96</v>
      </c>
      <c r="F2" s="21" t="s">
        <v>97</v>
      </c>
      <c r="G2" s="21" t="s">
        <v>98</v>
      </c>
      <c r="H2" s="25">
        <v>12</v>
      </c>
      <c r="I2" s="26">
        <v>12072</v>
      </c>
      <c r="J2" s="26">
        <v>12072</v>
      </c>
      <c r="K2" s="26">
        <v>12072</v>
      </c>
      <c r="L2" s="28" t="s">
        <v>99</v>
      </c>
      <c r="M2" s="4">
        <v>18232</v>
      </c>
      <c r="N2" s="4">
        <v>0</v>
      </c>
      <c r="O2" s="4">
        <v>0</v>
      </c>
      <c r="P2" s="14">
        <v>5323.74</v>
      </c>
      <c r="Q2" s="14">
        <v>0</v>
      </c>
      <c r="R2" s="8">
        <v>0</v>
      </c>
      <c r="S2" s="5">
        <f>SUM(M2:R2)</f>
        <v>23555.739999999998</v>
      </c>
      <c r="T2" s="3">
        <v>3533.36</v>
      </c>
      <c r="U2" s="6">
        <f t="shared" ref="U2:U33" si="0">SUM(S2:T2)</f>
        <v>27089.1</v>
      </c>
      <c r="V2" s="3"/>
    </row>
    <row r="3" spans="1:28" x14ac:dyDescent="0.25">
      <c r="A3" s="31">
        <v>45135</v>
      </c>
      <c r="B3" s="21" t="s">
        <v>34</v>
      </c>
      <c r="C3" s="21" t="s">
        <v>33</v>
      </c>
      <c r="D3" s="21" t="s">
        <v>95</v>
      </c>
      <c r="E3" s="21" t="s">
        <v>96</v>
      </c>
      <c r="F3" s="21" t="s">
        <v>35</v>
      </c>
      <c r="G3" s="21" t="s">
        <v>100</v>
      </c>
      <c r="H3" s="15">
        <v>14</v>
      </c>
      <c r="I3" s="8">
        <v>14000</v>
      </c>
      <c r="J3" s="8">
        <v>14000</v>
      </c>
      <c r="K3" s="8">
        <v>14000</v>
      </c>
      <c r="L3" s="7" t="s">
        <v>101</v>
      </c>
      <c r="M3" s="4">
        <v>16430</v>
      </c>
      <c r="N3" s="27">
        <v>0</v>
      </c>
      <c r="O3" s="27">
        <v>0</v>
      </c>
      <c r="P3" s="14">
        <v>4797.5600000000004</v>
      </c>
      <c r="Q3" s="32">
        <v>0</v>
      </c>
      <c r="R3" s="8">
        <v>0</v>
      </c>
      <c r="S3" s="5">
        <f>SUM(M3:R3)</f>
        <v>21227.56</v>
      </c>
      <c r="T3" s="3">
        <v>3184.13</v>
      </c>
      <c r="U3" s="6">
        <f t="shared" si="0"/>
        <v>24411.690000000002</v>
      </c>
      <c r="V3" s="3"/>
    </row>
    <row r="4" spans="1:28" x14ac:dyDescent="0.25">
      <c r="A4" s="31">
        <v>45114</v>
      </c>
      <c r="B4" s="21" t="s">
        <v>94</v>
      </c>
      <c r="C4" s="21" t="s">
        <v>14</v>
      </c>
      <c r="D4" s="21" t="s">
        <v>102</v>
      </c>
      <c r="E4" s="21" t="s">
        <v>96</v>
      </c>
      <c r="F4" s="21" t="s">
        <v>97</v>
      </c>
      <c r="G4" s="21" t="s">
        <v>98</v>
      </c>
      <c r="H4" s="15">
        <v>13</v>
      </c>
      <c r="I4" s="8">
        <v>10537</v>
      </c>
      <c r="J4" s="26">
        <v>10537</v>
      </c>
      <c r="K4" s="26">
        <v>10537</v>
      </c>
      <c r="L4" s="7" t="s">
        <v>103</v>
      </c>
      <c r="M4" s="4">
        <v>15370</v>
      </c>
      <c r="N4" s="27">
        <v>0</v>
      </c>
      <c r="O4" s="27">
        <v>0</v>
      </c>
      <c r="P4" s="14">
        <v>6332.44</v>
      </c>
      <c r="Q4" s="32">
        <v>0</v>
      </c>
      <c r="R4" s="8">
        <v>0</v>
      </c>
      <c r="S4" s="5">
        <f>SUM(M4:R4)</f>
        <v>21702.44</v>
      </c>
      <c r="T4" s="3">
        <v>3255.37</v>
      </c>
      <c r="U4" s="6">
        <f t="shared" si="0"/>
        <v>24957.809999999998</v>
      </c>
      <c r="V4" s="3"/>
    </row>
    <row r="5" spans="1:28" x14ac:dyDescent="0.25">
      <c r="A5" s="31">
        <v>45135</v>
      </c>
      <c r="B5" s="21" t="s">
        <v>131</v>
      </c>
      <c r="C5" s="21" t="s">
        <v>69</v>
      </c>
      <c r="D5" s="21" t="s">
        <v>95</v>
      </c>
      <c r="E5" s="21" t="s">
        <v>96</v>
      </c>
      <c r="F5" s="21" t="s">
        <v>70</v>
      </c>
      <c r="G5" s="21" t="s">
        <v>100</v>
      </c>
      <c r="H5" s="15">
        <v>21</v>
      </c>
      <c r="I5" s="8">
        <v>23100</v>
      </c>
      <c r="J5" s="8">
        <v>23100</v>
      </c>
      <c r="K5" s="8">
        <v>23100</v>
      </c>
      <c r="L5" s="7" t="s">
        <v>101</v>
      </c>
      <c r="M5" s="4">
        <v>16430</v>
      </c>
      <c r="N5" s="27">
        <v>0</v>
      </c>
      <c r="O5" s="27">
        <v>0</v>
      </c>
      <c r="P5" s="14">
        <v>4797.5600000000004</v>
      </c>
      <c r="Q5" s="32">
        <v>0</v>
      </c>
      <c r="R5" s="8">
        <v>0</v>
      </c>
      <c r="S5" s="5">
        <f>SUM(M5:R5)</f>
        <v>21227.56</v>
      </c>
      <c r="T5" s="3">
        <v>3184.13</v>
      </c>
      <c r="U5" s="6">
        <f t="shared" si="0"/>
        <v>24411.690000000002</v>
      </c>
      <c r="V5" s="3"/>
      <c r="AB5" s="13"/>
    </row>
    <row r="6" spans="1:28" x14ac:dyDescent="0.25">
      <c r="A6" s="31">
        <v>45121</v>
      </c>
      <c r="B6" s="21" t="s">
        <v>104</v>
      </c>
      <c r="C6" s="21" t="s">
        <v>38</v>
      </c>
      <c r="D6" s="21" t="s">
        <v>102</v>
      </c>
      <c r="E6" s="21" t="s">
        <v>96</v>
      </c>
      <c r="F6" s="21" t="s">
        <v>97</v>
      </c>
      <c r="G6" s="21" t="s">
        <v>98</v>
      </c>
      <c r="H6" s="15">
        <v>5</v>
      </c>
      <c r="I6" s="8">
        <v>3256.92</v>
      </c>
      <c r="J6" s="8">
        <v>3256.92</v>
      </c>
      <c r="K6" s="8">
        <v>3256.92</v>
      </c>
      <c r="L6" s="7" t="s">
        <v>105</v>
      </c>
      <c r="M6" s="4">
        <v>7077.29</v>
      </c>
      <c r="N6" s="27">
        <v>0</v>
      </c>
      <c r="O6" s="27">
        <v>0</v>
      </c>
      <c r="P6" s="14">
        <v>2915.84</v>
      </c>
      <c r="Q6" s="32">
        <v>0</v>
      </c>
      <c r="R6" s="8">
        <v>0</v>
      </c>
      <c r="S6" s="5">
        <f>SUM(M6:R6)</f>
        <v>9993.130000000001</v>
      </c>
      <c r="T6" s="3">
        <v>1498.97</v>
      </c>
      <c r="U6" s="6">
        <f t="shared" si="0"/>
        <v>11492.1</v>
      </c>
      <c r="V6" s="3"/>
    </row>
    <row r="7" spans="1:28" x14ac:dyDescent="0.25">
      <c r="A7" s="33">
        <v>45128</v>
      </c>
      <c r="B7" s="21" t="s">
        <v>107</v>
      </c>
      <c r="C7" s="21" t="s">
        <v>32</v>
      </c>
      <c r="D7" s="21" t="s">
        <v>102</v>
      </c>
      <c r="E7" s="21" t="s">
        <v>96</v>
      </c>
      <c r="F7" s="21" t="s">
        <v>106</v>
      </c>
      <c r="G7" s="21" t="s">
        <v>100</v>
      </c>
      <c r="H7" s="15">
        <v>1</v>
      </c>
      <c r="I7" s="8">
        <v>214</v>
      </c>
      <c r="J7" s="8">
        <v>214</v>
      </c>
      <c r="K7" s="8">
        <v>214</v>
      </c>
      <c r="L7" s="7" t="s">
        <v>105</v>
      </c>
      <c r="M7" s="4">
        <v>901</v>
      </c>
      <c r="N7" s="27">
        <v>0</v>
      </c>
      <c r="O7" s="27">
        <v>0</v>
      </c>
      <c r="P7" s="14">
        <v>371.21</v>
      </c>
      <c r="Q7" s="32">
        <v>0</v>
      </c>
      <c r="R7" s="8">
        <v>0</v>
      </c>
      <c r="S7" s="5">
        <f>SUM(M7:R7)</f>
        <v>1272.21</v>
      </c>
      <c r="T7" s="3">
        <v>190.83</v>
      </c>
      <c r="U7" s="6">
        <f t="shared" si="0"/>
        <v>1463.04</v>
      </c>
      <c r="V7" s="3"/>
    </row>
    <row r="8" spans="1:28" x14ac:dyDescent="0.25">
      <c r="A8" s="31">
        <v>45135</v>
      </c>
      <c r="B8" s="21" t="s">
        <v>133</v>
      </c>
      <c r="C8" s="21" t="s">
        <v>68</v>
      </c>
      <c r="D8" s="21" t="s">
        <v>102</v>
      </c>
      <c r="E8" s="21" t="s">
        <v>96</v>
      </c>
      <c r="F8" s="21" t="s">
        <v>132</v>
      </c>
      <c r="G8" s="21" t="s">
        <v>100</v>
      </c>
      <c r="H8" s="15">
        <v>8</v>
      </c>
      <c r="I8" s="8">
        <v>5580</v>
      </c>
      <c r="J8" s="8">
        <v>5580</v>
      </c>
      <c r="K8" s="8">
        <v>5580</v>
      </c>
      <c r="L8" s="7" t="s">
        <v>99</v>
      </c>
      <c r="M8" s="27">
        <v>30210</v>
      </c>
      <c r="N8" s="27">
        <v>0</v>
      </c>
      <c r="O8" s="27">
        <v>0</v>
      </c>
      <c r="P8" s="14">
        <v>0</v>
      </c>
      <c r="Q8" s="32">
        <v>0</v>
      </c>
      <c r="R8" s="8">
        <v>0</v>
      </c>
      <c r="S8" s="5">
        <f>SUM(M8:R8)</f>
        <v>30210</v>
      </c>
      <c r="T8" s="3">
        <v>4531.5</v>
      </c>
      <c r="U8" s="6">
        <f t="shared" si="0"/>
        <v>34741.5</v>
      </c>
      <c r="V8" s="3"/>
      <c r="AB8" s="13"/>
    </row>
    <row r="9" spans="1:28" x14ac:dyDescent="0.25">
      <c r="A9" s="31">
        <v>45140</v>
      </c>
      <c r="B9" s="21" t="s">
        <v>134</v>
      </c>
      <c r="C9" s="21" t="s">
        <v>65</v>
      </c>
      <c r="D9" s="21" t="s">
        <v>95</v>
      </c>
      <c r="E9" s="21" t="s">
        <v>96</v>
      </c>
      <c r="F9" s="21" t="s">
        <v>66</v>
      </c>
      <c r="G9" s="21" t="s">
        <v>67</v>
      </c>
      <c r="H9" s="15">
        <v>2</v>
      </c>
      <c r="I9" s="8">
        <v>228.6</v>
      </c>
      <c r="J9" s="8">
        <v>228.6</v>
      </c>
      <c r="K9" s="8">
        <v>228.6</v>
      </c>
      <c r="L9" s="7" t="s">
        <v>105</v>
      </c>
      <c r="M9" s="4">
        <v>344.49</v>
      </c>
      <c r="N9" s="27">
        <v>0</v>
      </c>
      <c r="O9" s="27">
        <v>0</v>
      </c>
      <c r="P9" s="14">
        <v>146.41999999999999</v>
      </c>
      <c r="Q9" s="32">
        <v>0</v>
      </c>
      <c r="R9" s="8">
        <v>0</v>
      </c>
      <c r="S9" s="5">
        <f>SUM(M9:R9)</f>
        <v>490.90999999999997</v>
      </c>
      <c r="T9" s="3">
        <v>73.63</v>
      </c>
      <c r="U9" s="6">
        <f t="shared" si="0"/>
        <v>564.54</v>
      </c>
      <c r="V9" s="3"/>
    </row>
    <row r="10" spans="1:28" x14ac:dyDescent="0.25">
      <c r="A10" s="31">
        <v>45156</v>
      </c>
      <c r="B10" s="21" t="s">
        <v>154</v>
      </c>
      <c r="C10" s="21" t="s">
        <v>61</v>
      </c>
      <c r="D10" s="21" t="s">
        <v>136</v>
      </c>
      <c r="E10" s="21" t="s">
        <v>110</v>
      </c>
      <c r="F10" s="21" t="s">
        <v>106</v>
      </c>
      <c r="G10" s="21" t="s">
        <v>100</v>
      </c>
      <c r="H10" s="15">
        <v>1</v>
      </c>
      <c r="I10" s="8">
        <v>82</v>
      </c>
      <c r="J10" s="8">
        <v>82</v>
      </c>
      <c r="K10" s="8">
        <v>82</v>
      </c>
      <c r="L10" s="7" t="s">
        <v>105</v>
      </c>
      <c r="M10" s="4">
        <v>689</v>
      </c>
      <c r="N10" s="27">
        <v>0</v>
      </c>
      <c r="O10" s="27">
        <v>0</v>
      </c>
      <c r="P10" s="14">
        <v>210.15</v>
      </c>
      <c r="Q10" s="32">
        <v>0</v>
      </c>
      <c r="R10" s="8">
        <v>10.119999999999999</v>
      </c>
      <c r="S10" s="5">
        <f>SUM(M10:R10)</f>
        <v>909.27</v>
      </c>
      <c r="T10" s="3">
        <v>136.38999999999999</v>
      </c>
      <c r="U10" s="6">
        <f t="shared" si="0"/>
        <v>1045.6599999999999</v>
      </c>
      <c r="V10" s="3"/>
    </row>
    <row r="11" spans="1:28" x14ac:dyDescent="0.25">
      <c r="A11" s="31">
        <v>45149</v>
      </c>
      <c r="B11" s="21" t="s">
        <v>137</v>
      </c>
      <c r="C11" s="21" t="s">
        <v>49</v>
      </c>
      <c r="D11" s="21" t="s">
        <v>136</v>
      </c>
      <c r="E11" s="21" t="s">
        <v>110</v>
      </c>
      <c r="F11" s="21" t="s">
        <v>130</v>
      </c>
      <c r="G11" s="21" t="s">
        <v>129</v>
      </c>
      <c r="H11" s="15">
        <v>1</v>
      </c>
      <c r="I11" s="8">
        <v>100</v>
      </c>
      <c r="J11" s="8">
        <v>100</v>
      </c>
      <c r="K11" s="8">
        <v>100</v>
      </c>
      <c r="L11" s="7" t="s">
        <v>105</v>
      </c>
      <c r="M11" s="4">
        <v>534.24</v>
      </c>
      <c r="N11" s="27">
        <v>0</v>
      </c>
      <c r="O11" s="27">
        <v>0</v>
      </c>
      <c r="P11" s="14">
        <v>162.94</v>
      </c>
      <c r="Q11" s="32">
        <v>0</v>
      </c>
      <c r="R11" s="8">
        <v>7.85</v>
      </c>
      <c r="S11" s="5">
        <f>SUM(M11:R11)</f>
        <v>705.03000000000009</v>
      </c>
      <c r="T11" s="3">
        <v>105.76</v>
      </c>
      <c r="U11" s="6">
        <f t="shared" si="0"/>
        <v>810.79000000000008</v>
      </c>
      <c r="V11" s="3"/>
    </row>
    <row r="12" spans="1:28" x14ac:dyDescent="0.25">
      <c r="A12" s="31">
        <v>45104</v>
      </c>
      <c r="B12" s="35" t="s">
        <v>108</v>
      </c>
      <c r="C12" s="21" t="s">
        <v>17</v>
      </c>
      <c r="D12" s="21" t="s">
        <v>109</v>
      </c>
      <c r="E12" s="21" t="s">
        <v>110</v>
      </c>
      <c r="F12" s="21" t="s">
        <v>102</v>
      </c>
      <c r="G12" s="21" t="s">
        <v>96</v>
      </c>
      <c r="H12" s="15">
        <v>7</v>
      </c>
      <c r="I12" s="8">
        <v>4623</v>
      </c>
      <c r="J12" s="8">
        <v>4623</v>
      </c>
      <c r="K12" s="8">
        <v>4623</v>
      </c>
      <c r="L12" s="7" t="s">
        <v>105</v>
      </c>
      <c r="M12" s="26">
        <v>6476.35</v>
      </c>
      <c r="N12" s="27">
        <v>0</v>
      </c>
      <c r="O12" s="27">
        <v>0</v>
      </c>
      <c r="P12" s="14">
        <v>1891.09</v>
      </c>
      <c r="Q12" s="32">
        <v>0</v>
      </c>
      <c r="R12" s="8">
        <v>95.2</v>
      </c>
      <c r="S12" s="5">
        <f>SUM(M12:R12)</f>
        <v>8462.6400000000012</v>
      </c>
      <c r="T12" s="3">
        <v>1269.3900000000001</v>
      </c>
      <c r="U12" s="6">
        <f t="shared" si="0"/>
        <v>9732.0300000000007</v>
      </c>
      <c r="V12" s="3"/>
    </row>
    <row r="13" spans="1:28" x14ac:dyDescent="0.25">
      <c r="A13" s="31">
        <v>45141</v>
      </c>
      <c r="B13" s="21" t="s">
        <v>143</v>
      </c>
      <c r="C13" s="21" t="s">
        <v>28</v>
      </c>
      <c r="D13" s="21" t="s">
        <v>109</v>
      </c>
      <c r="E13" s="21" t="s">
        <v>110</v>
      </c>
      <c r="F13" s="21" t="s">
        <v>30</v>
      </c>
      <c r="G13" s="21" t="s">
        <v>31</v>
      </c>
      <c r="H13" s="15">
        <v>3</v>
      </c>
      <c r="I13" s="8">
        <v>3450</v>
      </c>
      <c r="J13" s="8">
        <v>3450</v>
      </c>
      <c r="K13" s="8">
        <v>3450</v>
      </c>
      <c r="L13" s="7" t="s">
        <v>105</v>
      </c>
      <c r="M13" s="4">
        <v>6693.42</v>
      </c>
      <c r="N13" s="27">
        <v>0</v>
      </c>
      <c r="O13" s="27">
        <v>0</v>
      </c>
      <c r="P13" s="14">
        <v>0</v>
      </c>
      <c r="Q13" s="32">
        <v>0</v>
      </c>
      <c r="R13" s="8">
        <v>0</v>
      </c>
      <c r="S13" s="5">
        <f>SUM(M13:R13)</f>
        <v>6693.42</v>
      </c>
      <c r="T13" s="3">
        <v>1004.01</v>
      </c>
      <c r="U13" s="6">
        <f t="shared" si="0"/>
        <v>7697.43</v>
      </c>
      <c r="V13" s="3"/>
    </row>
    <row r="14" spans="1:28" x14ac:dyDescent="0.25">
      <c r="A14" s="31">
        <v>45104</v>
      </c>
      <c r="B14" s="37" t="s">
        <v>111</v>
      </c>
      <c r="C14" s="21" t="s">
        <v>7</v>
      </c>
      <c r="D14" s="38" t="s">
        <v>116</v>
      </c>
      <c r="E14" s="38" t="s">
        <v>110</v>
      </c>
      <c r="F14" s="38" t="s">
        <v>8</v>
      </c>
      <c r="G14" s="38" t="s">
        <v>9</v>
      </c>
      <c r="H14" s="39">
        <v>1</v>
      </c>
      <c r="I14" s="8">
        <v>792</v>
      </c>
      <c r="J14" s="8">
        <v>792</v>
      </c>
      <c r="K14" s="8">
        <v>792</v>
      </c>
      <c r="L14" s="40" t="s">
        <v>105</v>
      </c>
      <c r="M14" s="4">
        <v>1363.38</v>
      </c>
      <c r="N14" s="27">
        <v>0</v>
      </c>
      <c r="O14" s="27">
        <v>0</v>
      </c>
      <c r="P14" s="14">
        <v>395.38</v>
      </c>
      <c r="Q14" s="32">
        <v>0</v>
      </c>
      <c r="R14" s="8">
        <v>20.04</v>
      </c>
      <c r="S14" s="5">
        <f>SUM(M14:R14)</f>
        <v>1778.8000000000002</v>
      </c>
      <c r="T14" s="3">
        <v>266.82</v>
      </c>
      <c r="U14" s="6">
        <f t="shared" si="0"/>
        <v>2045.6200000000001</v>
      </c>
      <c r="V14" s="3"/>
    </row>
    <row r="15" spans="1:28" x14ac:dyDescent="0.25">
      <c r="A15" s="31">
        <v>45105</v>
      </c>
      <c r="B15" s="37" t="s">
        <v>112</v>
      </c>
      <c r="C15" s="21" t="s">
        <v>10</v>
      </c>
      <c r="D15" s="38" t="s">
        <v>117</v>
      </c>
      <c r="E15" s="38" t="s">
        <v>110</v>
      </c>
      <c r="F15" s="38" t="s">
        <v>97</v>
      </c>
      <c r="G15" s="38" t="s">
        <v>98</v>
      </c>
      <c r="H15" s="39">
        <v>8</v>
      </c>
      <c r="I15" s="8">
        <v>8560</v>
      </c>
      <c r="J15" s="8">
        <v>8560</v>
      </c>
      <c r="K15" s="8">
        <v>8560</v>
      </c>
      <c r="L15" s="40" t="s">
        <v>103</v>
      </c>
      <c r="M15" s="4">
        <v>14958.72</v>
      </c>
      <c r="N15" s="27">
        <v>0</v>
      </c>
      <c r="O15" s="27">
        <v>0</v>
      </c>
      <c r="P15" s="14">
        <v>4338.03</v>
      </c>
      <c r="Q15" s="32">
        <v>0</v>
      </c>
      <c r="R15" s="8">
        <v>219.9</v>
      </c>
      <c r="S15" s="5">
        <f>SUM(M15:R15)</f>
        <v>19516.650000000001</v>
      </c>
      <c r="T15" s="3">
        <v>2927.5</v>
      </c>
      <c r="U15" s="6">
        <f t="shared" si="0"/>
        <v>22444.15</v>
      </c>
      <c r="V15" s="3"/>
    </row>
    <row r="16" spans="1:28" x14ac:dyDescent="0.25">
      <c r="A16" s="31">
        <v>45139</v>
      </c>
      <c r="B16" s="36" t="s">
        <v>113</v>
      </c>
      <c r="C16" s="21" t="s">
        <v>24</v>
      </c>
      <c r="D16" s="38" t="s">
        <v>109</v>
      </c>
      <c r="E16" s="38" t="s">
        <v>110</v>
      </c>
      <c r="F16" s="38" t="s">
        <v>25</v>
      </c>
      <c r="G16" s="38" t="s">
        <v>118</v>
      </c>
      <c r="H16" s="39">
        <v>1</v>
      </c>
      <c r="I16" s="8">
        <v>372</v>
      </c>
      <c r="J16" s="8">
        <v>372</v>
      </c>
      <c r="K16" s="8">
        <v>372</v>
      </c>
      <c r="L16" s="40" t="s">
        <v>105</v>
      </c>
      <c r="M16" s="4">
        <v>839.12</v>
      </c>
      <c r="N16" s="27">
        <v>0</v>
      </c>
      <c r="O16" s="27">
        <v>0</v>
      </c>
      <c r="P16" s="14">
        <v>255.93</v>
      </c>
      <c r="Q16" s="32">
        <v>0</v>
      </c>
      <c r="R16" s="8">
        <v>12.34</v>
      </c>
      <c r="S16" s="5">
        <f>SUM(M16:R16)</f>
        <v>1107.3899999999999</v>
      </c>
      <c r="T16" s="3">
        <v>166.11</v>
      </c>
      <c r="U16" s="6">
        <f t="shared" si="0"/>
        <v>1273.5</v>
      </c>
      <c r="V16" s="3"/>
    </row>
    <row r="17" spans="1:27" x14ac:dyDescent="0.25">
      <c r="A17" s="31">
        <v>45140</v>
      </c>
      <c r="B17" s="36" t="s">
        <v>114</v>
      </c>
      <c r="C17" s="21" t="s">
        <v>26</v>
      </c>
      <c r="D17" s="38" t="s">
        <v>109</v>
      </c>
      <c r="E17" s="38" t="s">
        <v>110</v>
      </c>
      <c r="F17" s="38" t="s">
        <v>97</v>
      </c>
      <c r="G17" s="38" t="s">
        <v>98</v>
      </c>
      <c r="H17" s="39">
        <v>2</v>
      </c>
      <c r="I17" s="8">
        <v>1888</v>
      </c>
      <c r="J17" s="8">
        <v>1888</v>
      </c>
      <c r="K17" s="8">
        <v>1888</v>
      </c>
      <c r="L17" s="40" t="s">
        <v>105</v>
      </c>
      <c r="M17" s="4">
        <v>4370.79</v>
      </c>
      <c r="N17" s="27">
        <v>0</v>
      </c>
      <c r="O17" s="27">
        <v>0</v>
      </c>
      <c r="P17" s="14">
        <v>1333.09</v>
      </c>
      <c r="Q17" s="32">
        <v>0</v>
      </c>
      <c r="R17" s="8">
        <v>64.25</v>
      </c>
      <c r="S17" s="5">
        <f>SUM(M17:R17)</f>
        <v>5768.13</v>
      </c>
      <c r="T17" s="3">
        <v>865.21</v>
      </c>
      <c r="U17" s="6">
        <f t="shared" si="0"/>
        <v>6633.34</v>
      </c>
      <c r="V17" s="3"/>
    </row>
    <row r="18" spans="1:27" x14ac:dyDescent="0.25">
      <c r="A18" s="31">
        <v>45141</v>
      </c>
      <c r="B18" s="36" t="s">
        <v>115</v>
      </c>
      <c r="C18" s="21" t="s">
        <v>27</v>
      </c>
      <c r="D18" s="38" t="s">
        <v>109</v>
      </c>
      <c r="E18" s="38" t="s">
        <v>110</v>
      </c>
      <c r="F18" s="38" t="s">
        <v>102</v>
      </c>
      <c r="G18" s="38" t="s">
        <v>96</v>
      </c>
      <c r="H18" s="39">
        <v>5</v>
      </c>
      <c r="I18" s="8">
        <v>4510</v>
      </c>
      <c r="J18" s="8">
        <v>4510</v>
      </c>
      <c r="K18" s="8">
        <v>4510</v>
      </c>
      <c r="L18" s="40" t="s">
        <v>105</v>
      </c>
      <c r="M18" s="4">
        <v>6318.05</v>
      </c>
      <c r="N18" s="27">
        <v>0</v>
      </c>
      <c r="O18" s="27">
        <v>0</v>
      </c>
      <c r="P18" s="14">
        <v>1927.01</v>
      </c>
      <c r="Q18" s="32">
        <v>0</v>
      </c>
      <c r="R18" s="8">
        <v>92.88</v>
      </c>
      <c r="S18" s="5">
        <f>SUM(M18:R18)</f>
        <v>8337.9399999999987</v>
      </c>
      <c r="T18" s="3">
        <v>1250.69</v>
      </c>
      <c r="U18" s="6">
        <f t="shared" si="0"/>
        <v>9588.6299999999992</v>
      </c>
      <c r="V18" s="3"/>
    </row>
    <row r="19" spans="1:27" x14ac:dyDescent="0.25">
      <c r="A19" s="31">
        <v>45154</v>
      </c>
      <c r="B19" s="21" t="s">
        <v>139</v>
      </c>
      <c r="C19" s="21" t="s">
        <v>52</v>
      </c>
      <c r="D19" s="21" t="s">
        <v>109</v>
      </c>
      <c r="E19" s="21" t="s">
        <v>110</v>
      </c>
      <c r="F19" s="21" t="s">
        <v>102</v>
      </c>
      <c r="G19" s="21" t="s">
        <v>96</v>
      </c>
      <c r="H19" s="15">
        <v>1</v>
      </c>
      <c r="I19" s="8">
        <v>435</v>
      </c>
      <c r="J19" s="8">
        <v>435</v>
      </c>
      <c r="K19" s="8">
        <v>435</v>
      </c>
      <c r="L19" s="41" t="s">
        <v>105</v>
      </c>
      <c r="M19" s="4">
        <v>748.83</v>
      </c>
      <c r="N19" s="27">
        <v>0</v>
      </c>
      <c r="O19" s="27">
        <v>0</v>
      </c>
      <c r="P19" s="14">
        <v>228.39</v>
      </c>
      <c r="Q19" s="32">
        <v>0</v>
      </c>
      <c r="R19" s="8">
        <v>11</v>
      </c>
      <c r="S19" s="5">
        <f>SUM(M19:R19)</f>
        <v>988.22</v>
      </c>
      <c r="T19" s="3">
        <v>148.22999999999999</v>
      </c>
      <c r="U19" s="6">
        <f t="shared" si="0"/>
        <v>1136.45</v>
      </c>
      <c r="V19" s="3"/>
    </row>
    <row r="20" spans="1:27" x14ac:dyDescent="0.25">
      <c r="A20" s="31">
        <v>45160</v>
      </c>
      <c r="B20" s="21"/>
      <c r="C20" s="21" t="s">
        <v>62</v>
      </c>
      <c r="D20" s="21" t="s">
        <v>6</v>
      </c>
      <c r="E20" s="21" t="s">
        <v>110</v>
      </c>
      <c r="F20" s="21" t="s">
        <v>102</v>
      </c>
      <c r="G20" s="21" t="s">
        <v>96</v>
      </c>
      <c r="H20" s="15"/>
      <c r="I20" s="8">
        <v>645</v>
      </c>
      <c r="J20" s="8">
        <v>645</v>
      </c>
      <c r="K20" s="8">
        <v>645</v>
      </c>
      <c r="L20" s="41" t="s">
        <v>105</v>
      </c>
      <c r="M20" s="4">
        <v>1110.33</v>
      </c>
      <c r="N20" s="27">
        <v>0</v>
      </c>
      <c r="O20" s="27">
        <v>0</v>
      </c>
      <c r="P20" s="14">
        <v>338.65</v>
      </c>
      <c r="Q20" s="32">
        <v>0</v>
      </c>
      <c r="R20" s="8">
        <v>16.32</v>
      </c>
      <c r="S20" s="5">
        <f>SUM(M20:R20)</f>
        <v>1465.3</v>
      </c>
      <c r="T20" s="3">
        <v>219.79</v>
      </c>
      <c r="U20" s="6">
        <f t="shared" si="0"/>
        <v>1685.09</v>
      </c>
      <c r="V20" s="3"/>
    </row>
    <row r="21" spans="1:27" x14ac:dyDescent="0.25">
      <c r="A21" s="16">
        <v>45161</v>
      </c>
      <c r="B21" s="17"/>
      <c r="C21" s="17" t="s">
        <v>71</v>
      </c>
      <c r="D21" s="17" t="s">
        <v>29</v>
      </c>
      <c r="E21" s="52" t="s">
        <v>110</v>
      </c>
      <c r="F21" s="17" t="s">
        <v>16</v>
      </c>
      <c r="G21" s="17" t="s">
        <v>129</v>
      </c>
      <c r="H21" s="18"/>
      <c r="I21" s="10">
        <v>590</v>
      </c>
      <c r="J21" s="10">
        <v>590</v>
      </c>
      <c r="K21" s="10">
        <v>590</v>
      </c>
      <c r="L21" s="9" t="s">
        <v>105</v>
      </c>
      <c r="M21" s="10">
        <v>1330.85</v>
      </c>
      <c r="N21" s="27">
        <v>0</v>
      </c>
      <c r="O21" s="27">
        <v>0</v>
      </c>
      <c r="P21" s="19">
        <v>403.25</v>
      </c>
      <c r="Q21" s="32">
        <v>0</v>
      </c>
      <c r="R21" s="10">
        <v>19.57</v>
      </c>
      <c r="S21" s="11">
        <f>SUM(M21:R21)</f>
        <v>1753.6699999999998</v>
      </c>
      <c r="T21" s="3">
        <v>263.05</v>
      </c>
      <c r="U21" s="6">
        <f t="shared" si="0"/>
        <v>2016.7199999999998</v>
      </c>
      <c r="V21" s="12"/>
      <c r="W21" s="13"/>
      <c r="X21" s="13"/>
      <c r="Y21" s="13"/>
      <c r="Z21" s="13"/>
      <c r="AA21" s="13"/>
    </row>
    <row r="22" spans="1:27" x14ac:dyDescent="0.25">
      <c r="A22" s="16">
        <v>45161</v>
      </c>
      <c r="B22" s="17"/>
      <c r="C22" s="17" t="s">
        <v>73</v>
      </c>
      <c r="D22" s="17" t="s">
        <v>6</v>
      </c>
      <c r="E22" s="52" t="s">
        <v>110</v>
      </c>
      <c r="F22" s="17" t="s">
        <v>74</v>
      </c>
      <c r="G22" s="17" t="s">
        <v>75</v>
      </c>
      <c r="H22" s="18"/>
      <c r="I22" s="10">
        <v>253</v>
      </c>
      <c r="J22" s="10">
        <v>253</v>
      </c>
      <c r="K22" s="10">
        <v>253</v>
      </c>
      <c r="L22" s="9" t="s">
        <v>105</v>
      </c>
      <c r="M22" s="10">
        <v>415.51</v>
      </c>
      <c r="N22" s="27">
        <v>0</v>
      </c>
      <c r="O22" s="27">
        <v>0</v>
      </c>
      <c r="P22" s="19">
        <v>126.74</v>
      </c>
      <c r="Q22" s="32">
        <v>0</v>
      </c>
      <c r="R22" s="10">
        <v>6.08</v>
      </c>
      <c r="S22" s="11">
        <f>SUM(M22:R22)</f>
        <v>548.33000000000004</v>
      </c>
      <c r="T22" s="3">
        <v>82.26</v>
      </c>
      <c r="U22" s="6">
        <f t="shared" si="0"/>
        <v>630.59</v>
      </c>
      <c r="V22" s="12"/>
      <c r="W22" s="13"/>
      <c r="X22" s="13"/>
      <c r="Y22" s="13"/>
      <c r="Z22" s="13"/>
      <c r="AA22" s="13"/>
    </row>
    <row r="23" spans="1:27" x14ac:dyDescent="0.25">
      <c r="A23" s="31">
        <v>45146</v>
      </c>
      <c r="B23" s="21" t="s">
        <v>144</v>
      </c>
      <c r="C23" s="21" t="s">
        <v>44</v>
      </c>
      <c r="D23" s="21" t="s">
        <v>116</v>
      </c>
      <c r="E23" s="21" t="s">
        <v>110</v>
      </c>
      <c r="F23" s="21" t="s">
        <v>97</v>
      </c>
      <c r="G23" s="21" t="s">
        <v>98</v>
      </c>
      <c r="H23" s="15">
        <v>4</v>
      </c>
      <c r="I23" s="8">
        <v>1580</v>
      </c>
      <c r="J23" s="8">
        <v>1580</v>
      </c>
      <c r="K23" s="8">
        <v>1580</v>
      </c>
      <c r="L23" s="42" t="s">
        <v>105</v>
      </c>
      <c r="M23" s="4">
        <v>3657.76</v>
      </c>
      <c r="N23" s="27">
        <v>0</v>
      </c>
      <c r="O23" s="27">
        <v>0</v>
      </c>
      <c r="P23" s="14">
        <v>1115.6199999999999</v>
      </c>
      <c r="Q23" s="32">
        <v>0</v>
      </c>
      <c r="R23" s="8">
        <v>53.77</v>
      </c>
      <c r="S23" s="5">
        <f>SUM(M23:R23)</f>
        <v>4827.1500000000005</v>
      </c>
      <c r="T23" s="3">
        <v>724.08</v>
      </c>
      <c r="U23" s="6">
        <f t="shared" si="0"/>
        <v>5551.2300000000005</v>
      </c>
      <c r="V23" s="3"/>
    </row>
    <row r="24" spans="1:27" x14ac:dyDescent="0.25">
      <c r="A24" s="31">
        <v>45149</v>
      </c>
      <c r="B24" s="21" t="s">
        <v>140</v>
      </c>
      <c r="C24" s="21" t="s">
        <v>48</v>
      </c>
      <c r="D24" s="21" t="s">
        <v>116</v>
      </c>
      <c r="E24" s="21" t="s">
        <v>110</v>
      </c>
      <c r="F24" s="21" t="s">
        <v>102</v>
      </c>
      <c r="G24" s="21" t="s">
        <v>96</v>
      </c>
      <c r="H24" s="15">
        <v>5</v>
      </c>
      <c r="I24" s="8">
        <v>4314</v>
      </c>
      <c r="J24" s="8">
        <v>4314</v>
      </c>
      <c r="K24" s="8">
        <v>4314</v>
      </c>
      <c r="L24" s="42" t="s">
        <v>105</v>
      </c>
      <c r="M24" s="4">
        <v>6043.46</v>
      </c>
      <c r="N24" s="27">
        <v>0</v>
      </c>
      <c r="O24" s="27">
        <v>0</v>
      </c>
      <c r="P24" s="14">
        <v>1843.26</v>
      </c>
      <c r="Q24" s="32">
        <v>0</v>
      </c>
      <c r="R24" s="8">
        <v>88.84</v>
      </c>
      <c r="S24" s="5">
        <f>SUM(M24:R24)</f>
        <v>7975.56</v>
      </c>
      <c r="T24" s="3">
        <v>1196.3399999999999</v>
      </c>
      <c r="U24" s="6">
        <f t="shared" si="0"/>
        <v>9171.9</v>
      </c>
      <c r="V24" s="3"/>
    </row>
    <row r="25" spans="1:27" x14ac:dyDescent="0.25">
      <c r="A25" s="31">
        <v>45149</v>
      </c>
      <c r="B25" s="21" t="s">
        <v>141</v>
      </c>
      <c r="C25" s="21" t="s">
        <v>50</v>
      </c>
      <c r="D25" s="21" t="s">
        <v>116</v>
      </c>
      <c r="E25" s="21" t="s">
        <v>110</v>
      </c>
      <c r="F25" s="21" t="s">
        <v>16</v>
      </c>
      <c r="G25" s="21" t="s">
        <v>129</v>
      </c>
      <c r="H25" s="15">
        <v>8</v>
      </c>
      <c r="I25" s="8">
        <v>10548</v>
      </c>
      <c r="J25" s="8">
        <v>10548</v>
      </c>
      <c r="K25" s="8">
        <v>10548</v>
      </c>
      <c r="L25" s="42" t="s">
        <v>103</v>
      </c>
      <c r="M25" s="4">
        <v>13652.8</v>
      </c>
      <c r="N25" s="27">
        <v>0</v>
      </c>
      <c r="O25" s="27">
        <v>0</v>
      </c>
      <c r="P25" s="14">
        <v>4164.1000000000004</v>
      </c>
      <c r="Q25" s="32">
        <v>0</v>
      </c>
      <c r="R25" s="8">
        <v>200.7</v>
      </c>
      <c r="S25" s="5">
        <f>SUM(M25:R25)</f>
        <v>18017.600000000002</v>
      </c>
      <c r="T25" s="3">
        <v>2702.64</v>
      </c>
      <c r="U25" s="6">
        <f t="shared" si="0"/>
        <v>20720.240000000002</v>
      </c>
      <c r="V25" s="3"/>
    </row>
    <row r="26" spans="1:27" x14ac:dyDescent="0.25">
      <c r="A26" s="31">
        <v>45149</v>
      </c>
      <c r="B26" s="21" t="s">
        <v>135</v>
      </c>
      <c r="C26" s="21" t="s">
        <v>76</v>
      </c>
      <c r="D26" s="21" t="s">
        <v>116</v>
      </c>
      <c r="E26" s="21" t="s">
        <v>110</v>
      </c>
      <c r="F26" s="21" t="s">
        <v>97</v>
      </c>
      <c r="G26" s="21" t="s">
        <v>98</v>
      </c>
      <c r="H26" s="15">
        <v>1</v>
      </c>
      <c r="I26" s="8">
        <v>195</v>
      </c>
      <c r="J26" s="8">
        <v>195</v>
      </c>
      <c r="K26" s="8">
        <v>195</v>
      </c>
      <c r="L26" s="7" t="s">
        <v>105</v>
      </c>
      <c r="M26" s="4">
        <v>771.68</v>
      </c>
      <c r="N26" s="27">
        <v>0</v>
      </c>
      <c r="O26" s="27">
        <v>0</v>
      </c>
      <c r="P26" s="14">
        <v>235.36</v>
      </c>
      <c r="Q26" s="32">
        <v>0</v>
      </c>
      <c r="R26" s="8">
        <v>11.34</v>
      </c>
      <c r="S26" s="5">
        <f>SUM(M26:R26)</f>
        <v>1018.38</v>
      </c>
      <c r="T26" s="3">
        <v>152.76</v>
      </c>
      <c r="U26" s="6">
        <f t="shared" si="0"/>
        <v>1171.1399999999999</v>
      </c>
      <c r="V26" s="3"/>
    </row>
    <row r="27" spans="1:27" x14ac:dyDescent="0.25">
      <c r="A27" s="31">
        <v>45156</v>
      </c>
      <c r="B27" s="21" t="s">
        <v>58</v>
      </c>
      <c r="C27" s="21" t="s">
        <v>57</v>
      </c>
      <c r="D27" s="21" t="s">
        <v>6</v>
      </c>
      <c r="E27" s="52" t="s">
        <v>110</v>
      </c>
      <c r="F27" s="21" t="s">
        <v>16</v>
      </c>
      <c r="G27" s="21" t="s">
        <v>129</v>
      </c>
      <c r="H27" s="15"/>
      <c r="I27" s="8">
        <v>10678</v>
      </c>
      <c r="J27" s="8">
        <v>10678</v>
      </c>
      <c r="K27" s="8">
        <v>10678</v>
      </c>
      <c r="L27" s="43" t="s">
        <v>99</v>
      </c>
      <c r="M27" s="4">
        <v>16252.98</v>
      </c>
      <c r="N27" s="27">
        <v>0</v>
      </c>
      <c r="O27" s="27">
        <v>0</v>
      </c>
      <c r="P27" s="14">
        <v>4957.16</v>
      </c>
      <c r="Q27" s="32">
        <v>0</v>
      </c>
      <c r="R27" s="8">
        <v>238.92</v>
      </c>
      <c r="S27" s="5">
        <f>SUM(M27:R27)</f>
        <v>21449.059999999998</v>
      </c>
      <c r="T27" s="3">
        <v>3217.37</v>
      </c>
      <c r="U27" s="6">
        <f t="shared" si="0"/>
        <v>24666.429999999997</v>
      </c>
      <c r="V27" s="3"/>
    </row>
    <row r="28" spans="1:27" x14ac:dyDescent="0.25">
      <c r="A28" s="31">
        <v>45156</v>
      </c>
      <c r="B28" s="21" t="s">
        <v>56</v>
      </c>
      <c r="C28" s="21" t="s">
        <v>55</v>
      </c>
      <c r="D28" s="21" t="s">
        <v>6</v>
      </c>
      <c r="E28" s="52" t="s">
        <v>110</v>
      </c>
      <c r="F28" s="21" t="s">
        <v>130</v>
      </c>
      <c r="G28" s="21" t="s">
        <v>129</v>
      </c>
      <c r="H28" s="15"/>
      <c r="I28" s="8">
        <v>3182</v>
      </c>
      <c r="J28" s="8">
        <v>3182</v>
      </c>
      <c r="K28" s="8">
        <v>3182</v>
      </c>
      <c r="L28" s="43" t="s">
        <v>105</v>
      </c>
      <c r="M28" s="4">
        <v>6119.83</v>
      </c>
      <c r="N28" s="27">
        <v>0</v>
      </c>
      <c r="O28" s="27">
        <v>0</v>
      </c>
      <c r="P28" s="14">
        <v>1866.54</v>
      </c>
      <c r="Q28" s="32">
        <v>0</v>
      </c>
      <c r="R28" s="8">
        <v>89.96</v>
      </c>
      <c r="S28" s="5">
        <f>SUM(M28:R28)</f>
        <v>8076.33</v>
      </c>
      <c r="T28" s="3">
        <v>1211.45</v>
      </c>
      <c r="U28" s="6">
        <f t="shared" si="0"/>
        <v>9287.7800000000007</v>
      </c>
      <c r="V28" s="3"/>
    </row>
    <row r="29" spans="1:27" x14ac:dyDescent="0.25">
      <c r="A29" s="31">
        <v>45154</v>
      </c>
      <c r="B29" s="21" t="s">
        <v>142</v>
      </c>
      <c r="C29" s="21" t="s">
        <v>51</v>
      </c>
      <c r="D29" s="21" t="s">
        <v>116</v>
      </c>
      <c r="E29" s="21" t="s">
        <v>110</v>
      </c>
      <c r="F29" s="21" t="s">
        <v>102</v>
      </c>
      <c r="G29" s="21" t="s">
        <v>96</v>
      </c>
      <c r="H29" s="15">
        <v>15</v>
      </c>
      <c r="I29" s="8">
        <v>13336</v>
      </c>
      <c r="J29" s="8">
        <v>13336</v>
      </c>
      <c r="K29" s="8">
        <v>13336</v>
      </c>
      <c r="L29" s="43" t="s">
        <v>99</v>
      </c>
      <c r="M29" s="4">
        <v>10289.459999999999</v>
      </c>
      <c r="N29" s="27">
        <v>0</v>
      </c>
      <c r="O29" s="27">
        <v>0</v>
      </c>
      <c r="P29" s="14">
        <v>3138.29</v>
      </c>
      <c r="Q29" s="32">
        <v>0</v>
      </c>
      <c r="R29" s="8">
        <v>151.25</v>
      </c>
      <c r="S29" s="5">
        <f>SUM(M29:R29)</f>
        <v>13579</v>
      </c>
      <c r="T29" s="3">
        <v>2036.85</v>
      </c>
      <c r="U29" s="6">
        <f t="shared" si="0"/>
        <v>15615.85</v>
      </c>
      <c r="V29" s="3"/>
    </row>
    <row r="30" spans="1:27" x14ac:dyDescent="0.25">
      <c r="A30" s="31">
        <v>45155</v>
      </c>
      <c r="B30" s="21" t="s">
        <v>147</v>
      </c>
      <c r="C30" s="21" t="s">
        <v>54</v>
      </c>
      <c r="D30" s="21" t="s">
        <v>116</v>
      </c>
      <c r="E30" s="21" t="s">
        <v>110</v>
      </c>
      <c r="F30" s="21" t="s">
        <v>102</v>
      </c>
      <c r="G30" s="21" t="s">
        <v>96</v>
      </c>
      <c r="H30" s="15">
        <v>6</v>
      </c>
      <c r="I30" s="8">
        <v>5253</v>
      </c>
      <c r="J30" s="8">
        <v>5253</v>
      </c>
      <c r="K30" s="8">
        <v>5253</v>
      </c>
      <c r="L30" s="44" t="s">
        <v>105</v>
      </c>
      <c r="M30" s="4">
        <v>6236.36</v>
      </c>
      <c r="N30" s="27">
        <v>0</v>
      </c>
      <c r="O30" s="27">
        <v>0</v>
      </c>
      <c r="P30" s="14">
        <v>1902.09</v>
      </c>
      <c r="Q30" s="32">
        <v>0</v>
      </c>
      <c r="R30" s="8">
        <v>91.68</v>
      </c>
      <c r="S30" s="5">
        <f>SUM(M30:R30)</f>
        <v>8230.1299999999992</v>
      </c>
      <c r="T30" s="3">
        <v>1234.52</v>
      </c>
      <c r="U30" s="6">
        <f t="shared" si="0"/>
        <v>9464.65</v>
      </c>
      <c r="V30" s="3"/>
    </row>
    <row r="31" spans="1:27" x14ac:dyDescent="0.25">
      <c r="A31" s="31">
        <v>45156</v>
      </c>
      <c r="B31" s="21" t="s">
        <v>60</v>
      </c>
      <c r="C31" s="21" t="s">
        <v>59</v>
      </c>
      <c r="D31" s="21" t="s">
        <v>6</v>
      </c>
      <c r="E31" s="52" t="s">
        <v>110</v>
      </c>
      <c r="F31" s="21" t="s">
        <v>155</v>
      </c>
      <c r="G31" s="21" t="s">
        <v>129</v>
      </c>
      <c r="H31" s="15"/>
      <c r="I31" s="8">
        <v>1281</v>
      </c>
      <c r="J31" s="8">
        <v>1281</v>
      </c>
      <c r="K31" s="8">
        <v>1281</v>
      </c>
      <c r="L31" s="44" t="s">
        <v>105</v>
      </c>
      <c r="M31" s="4">
        <v>2362.6799999999998</v>
      </c>
      <c r="N31" s="27">
        <v>0</v>
      </c>
      <c r="O31" s="27">
        <v>0</v>
      </c>
      <c r="P31" s="14">
        <v>720.62</v>
      </c>
      <c r="Q31" s="32">
        <v>0</v>
      </c>
      <c r="R31" s="8">
        <v>34.74</v>
      </c>
      <c r="S31" s="5">
        <f>SUM(M31:R31)</f>
        <v>3118.0399999999995</v>
      </c>
      <c r="T31" s="3">
        <v>467.7</v>
      </c>
      <c r="U31" s="6">
        <f t="shared" si="0"/>
        <v>3585.7399999999993</v>
      </c>
      <c r="V31" s="3"/>
    </row>
    <row r="32" spans="1:27" x14ac:dyDescent="0.25">
      <c r="A32" s="16">
        <v>45161</v>
      </c>
      <c r="B32" s="17"/>
      <c r="C32" s="17" t="s">
        <v>72</v>
      </c>
      <c r="D32" s="17" t="s">
        <v>6</v>
      </c>
      <c r="E32" s="52" t="s">
        <v>110</v>
      </c>
      <c r="F32" s="17" t="s">
        <v>102</v>
      </c>
      <c r="G32" s="17" t="s">
        <v>96</v>
      </c>
      <c r="H32" s="18"/>
      <c r="I32" s="10">
        <v>7655</v>
      </c>
      <c r="J32" s="10">
        <v>7655</v>
      </c>
      <c r="K32" s="10">
        <v>7655</v>
      </c>
      <c r="L32" s="9" t="s">
        <v>103</v>
      </c>
      <c r="M32" s="10">
        <v>7716.8</v>
      </c>
      <c r="N32" s="27">
        <v>0</v>
      </c>
      <c r="O32" s="27">
        <v>0</v>
      </c>
      <c r="P32" s="19">
        <v>2353.62</v>
      </c>
      <c r="Q32" s="32">
        <v>0</v>
      </c>
      <c r="R32" s="10">
        <v>113.44</v>
      </c>
      <c r="S32" s="11">
        <f>SUM(M32:R32)</f>
        <v>10183.86</v>
      </c>
      <c r="T32" s="3">
        <v>1527.58</v>
      </c>
      <c r="U32" s="6">
        <f t="shared" si="0"/>
        <v>11711.44</v>
      </c>
      <c r="V32" s="12"/>
      <c r="W32" s="13"/>
      <c r="X32" s="13"/>
      <c r="Y32" s="13"/>
      <c r="Z32" s="13"/>
      <c r="AA32" s="13"/>
    </row>
    <row r="33" spans="1:28" x14ac:dyDescent="0.25">
      <c r="A33" s="33">
        <v>45128</v>
      </c>
      <c r="B33" s="46" t="s">
        <v>119</v>
      </c>
      <c r="C33" s="29" t="s">
        <v>5</v>
      </c>
      <c r="D33" s="50" t="s">
        <v>116</v>
      </c>
      <c r="E33" s="50" t="s">
        <v>110</v>
      </c>
      <c r="F33" s="50" t="s">
        <v>102</v>
      </c>
      <c r="G33" s="50" t="s">
        <v>96</v>
      </c>
      <c r="H33" s="49">
        <v>2</v>
      </c>
      <c r="I33" s="27">
        <v>1720</v>
      </c>
      <c r="J33" s="27">
        <v>1720</v>
      </c>
      <c r="K33" s="27">
        <v>1720</v>
      </c>
      <c r="L33" s="53" t="s">
        <v>105</v>
      </c>
      <c r="M33" s="27">
        <v>2654.58</v>
      </c>
      <c r="N33" s="27">
        <v>0</v>
      </c>
      <c r="O33" s="27">
        <v>0</v>
      </c>
      <c r="P33" s="32">
        <v>775.14</v>
      </c>
      <c r="Q33" s="32">
        <v>0</v>
      </c>
      <c r="R33" s="26">
        <v>39.020000000000003</v>
      </c>
      <c r="S33" s="5">
        <f>SUM(M33:R33)</f>
        <v>3468.74</v>
      </c>
      <c r="T33" s="3">
        <v>520.30999999999995</v>
      </c>
      <c r="U33" s="6">
        <f t="shared" si="0"/>
        <v>3989.0499999999997</v>
      </c>
      <c r="V33" s="22"/>
      <c r="W33" s="23"/>
      <c r="X33" s="23"/>
      <c r="Y33" s="23"/>
      <c r="Z33" s="23"/>
      <c r="AA33" s="23"/>
    </row>
    <row r="34" spans="1:28" x14ac:dyDescent="0.25">
      <c r="A34" s="31">
        <v>45133</v>
      </c>
      <c r="B34" s="45" t="s">
        <v>120</v>
      </c>
      <c r="C34" s="21" t="s">
        <v>12</v>
      </c>
      <c r="D34" s="50" t="s">
        <v>116</v>
      </c>
      <c r="E34" s="50" t="s">
        <v>110</v>
      </c>
      <c r="F34" s="47" t="s">
        <v>13</v>
      </c>
      <c r="G34" s="47" t="s">
        <v>128</v>
      </c>
      <c r="H34" s="48">
        <v>2</v>
      </c>
      <c r="I34" s="26">
        <v>1197</v>
      </c>
      <c r="J34" s="26">
        <v>1197</v>
      </c>
      <c r="K34" s="26">
        <v>1197</v>
      </c>
      <c r="L34" s="54" t="s">
        <v>99</v>
      </c>
      <c r="M34" s="27">
        <v>2619.08</v>
      </c>
      <c r="N34" s="27">
        <v>0</v>
      </c>
      <c r="O34" s="27">
        <v>0</v>
      </c>
      <c r="P34" s="32">
        <v>764.77</v>
      </c>
      <c r="Q34" s="32">
        <v>0</v>
      </c>
      <c r="R34" s="26">
        <v>38.5</v>
      </c>
      <c r="S34" s="5">
        <f>SUM(M34:R34)</f>
        <v>3422.35</v>
      </c>
      <c r="T34" s="3">
        <v>513.35</v>
      </c>
      <c r="U34" s="6">
        <f t="shared" ref="U34:U50" si="1">SUM(S34:T34)</f>
        <v>3935.7</v>
      </c>
      <c r="V34" s="22"/>
      <c r="W34" s="23"/>
      <c r="X34" s="23"/>
      <c r="Y34" s="23"/>
      <c r="Z34" s="23"/>
      <c r="AA34" s="23"/>
    </row>
    <row r="35" spans="1:28" x14ac:dyDescent="0.25">
      <c r="A35" s="31">
        <v>45133</v>
      </c>
      <c r="B35" s="45" t="s">
        <v>121</v>
      </c>
      <c r="C35" s="21" t="s">
        <v>15</v>
      </c>
      <c r="D35" s="50" t="s">
        <v>116</v>
      </c>
      <c r="E35" s="50" t="s">
        <v>110</v>
      </c>
      <c r="F35" s="47" t="s">
        <v>16</v>
      </c>
      <c r="G35" s="47" t="s">
        <v>129</v>
      </c>
      <c r="H35" s="48">
        <v>2</v>
      </c>
      <c r="I35" s="26">
        <v>1730</v>
      </c>
      <c r="J35" s="26">
        <v>1730</v>
      </c>
      <c r="K35" s="26">
        <v>1730</v>
      </c>
      <c r="L35" s="54" t="s">
        <v>105</v>
      </c>
      <c r="M35" s="27">
        <v>3190.81</v>
      </c>
      <c r="N35" s="27">
        <v>0</v>
      </c>
      <c r="O35" s="27">
        <v>0</v>
      </c>
      <c r="P35" s="32">
        <v>931.72</v>
      </c>
      <c r="Q35" s="32">
        <v>0</v>
      </c>
      <c r="R35" s="26">
        <v>46.91</v>
      </c>
      <c r="S35" s="5">
        <f>SUM(M35:R35)</f>
        <v>4169.4399999999996</v>
      </c>
      <c r="T35" s="3">
        <v>625.41</v>
      </c>
      <c r="U35" s="6">
        <f t="shared" si="1"/>
        <v>4794.8499999999995</v>
      </c>
      <c r="V35" s="22"/>
      <c r="W35" s="23"/>
      <c r="X35" s="23"/>
      <c r="Y35" s="23"/>
      <c r="Z35" s="23"/>
      <c r="AA35" s="23"/>
    </row>
    <row r="36" spans="1:28" x14ac:dyDescent="0.25">
      <c r="A36" s="31">
        <v>45135</v>
      </c>
      <c r="B36" s="45" t="s">
        <v>122</v>
      </c>
      <c r="C36" s="21" t="s">
        <v>20</v>
      </c>
      <c r="D36" s="50" t="s">
        <v>116</v>
      </c>
      <c r="E36" s="50" t="s">
        <v>110</v>
      </c>
      <c r="F36" s="47" t="s">
        <v>16</v>
      </c>
      <c r="G36" s="47" t="s">
        <v>129</v>
      </c>
      <c r="H36" s="48">
        <v>10</v>
      </c>
      <c r="I36" s="8">
        <v>9191</v>
      </c>
      <c r="J36" s="8">
        <v>9191</v>
      </c>
      <c r="K36" s="8">
        <v>9191</v>
      </c>
      <c r="L36" s="54" t="s">
        <v>103</v>
      </c>
      <c r="M36" s="4">
        <v>13652.8</v>
      </c>
      <c r="N36" s="27">
        <v>0</v>
      </c>
      <c r="O36" s="27">
        <v>0</v>
      </c>
      <c r="P36" s="14">
        <v>3986.62</v>
      </c>
      <c r="Q36" s="32">
        <v>0</v>
      </c>
      <c r="R36" s="8">
        <v>200.7</v>
      </c>
      <c r="S36" s="5">
        <f>SUM(M36:R36)</f>
        <v>17840.12</v>
      </c>
      <c r="T36" s="3">
        <v>2676.02</v>
      </c>
      <c r="U36" s="6">
        <f t="shared" si="1"/>
        <v>20516.14</v>
      </c>
      <c r="V36" s="3"/>
    </row>
    <row r="37" spans="1:28" x14ac:dyDescent="0.25">
      <c r="A37" s="31">
        <v>45135</v>
      </c>
      <c r="B37" s="45" t="s">
        <v>123</v>
      </c>
      <c r="C37" s="21" t="s">
        <v>18</v>
      </c>
      <c r="D37" s="50" t="s">
        <v>116</v>
      </c>
      <c r="E37" s="50" t="s">
        <v>110</v>
      </c>
      <c r="F37" s="47" t="s">
        <v>102</v>
      </c>
      <c r="G37" s="47" t="s">
        <v>96</v>
      </c>
      <c r="H37" s="48">
        <v>6</v>
      </c>
      <c r="I37" s="8">
        <v>4844</v>
      </c>
      <c r="J37" s="8">
        <v>4844</v>
      </c>
      <c r="K37" s="8">
        <v>4844</v>
      </c>
      <c r="L37" s="54" t="s">
        <v>105</v>
      </c>
      <c r="M37" s="4">
        <v>6785.94</v>
      </c>
      <c r="N37" s="27">
        <v>0</v>
      </c>
      <c r="O37" s="27">
        <v>0</v>
      </c>
      <c r="P37" s="14">
        <v>1981.49</v>
      </c>
      <c r="Q37" s="32">
        <v>0</v>
      </c>
      <c r="R37" s="8">
        <v>99.76</v>
      </c>
      <c r="S37" s="5">
        <f>SUM(M37:R37)</f>
        <v>8867.19</v>
      </c>
      <c r="T37" s="3">
        <v>1330.08</v>
      </c>
      <c r="U37" s="6">
        <f t="shared" si="1"/>
        <v>10197.27</v>
      </c>
      <c r="V37" s="3"/>
    </row>
    <row r="38" spans="1:28" x14ac:dyDescent="0.25">
      <c r="A38" s="31">
        <v>45135</v>
      </c>
      <c r="B38" s="45" t="s">
        <v>124</v>
      </c>
      <c r="C38" s="21" t="s">
        <v>22</v>
      </c>
      <c r="D38" s="50" t="s">
        <v>116</v>
      </c>
      <c r="E38" s="50" t="s">
        <v>110</v>
      </c>
      <c r="F38" s="47" t="s">
        <v>97</v>
      </c>
      <c r="G38" s="47" t="s">
        <v>98</v>
      </c>
      <c r="H38" s="48">
        <v>4</v>
      </c>
      <c r="I38" s="8">
        <v>4000</v>
      </c>
      <c r="J38" s="8">
        <v>4000</v>
      </c>
      <c r="K38" s="8">
        <v>4000</v>
      </c>
      <c r="L38" s="54" t="s">
        <v>105</v>
      </c>
      <c r="M38" s="4">
        <v>8904</v>
      </c>
      <c r="N38" s="27">
        <v>0</v>
      </c>
      <c r="O38" s="27">
        <v>0</v>
      </c>
      <c r="P38" s="14">
        <v>2599.9699999999998</v>
      </c>
      <c r="Q38" s="32">
        <v>0</v>
      </c>
      <c r="R38" s="8">
        <v>130.88999999999999</v>
      </c>
      <c r="S38" s="5">
        <f>SUM(M38:R38)</f>
        <v>11634.859999999999</v>
      </c>
      <c r="T38" s="3">
        <v>1745.23</v>
      </c>
      <c r="U38" s="6">
        <f t="shared" si="1"/>
        <v>13380.089999999998</v>
      </c>
      <c r="V38" s="3"/>
    </row>
    <row r="39" spans="1:28" x14ac:dyDescent="0.25">
      <c r="A39" s="31">
        <v>45135</v>
      </c>
      <c r="B39" s="45" t="s">
        <v>125</v>
      </c>
      <c r="C39" s="21" t="s">
        <v>19</v>
      </c>
      <c r="D39" s="50" t="s">
        <v>116</v>
      </c>
      <c r="E39" s="50" t="s">
        <v>110</v>
      </c>
      <c r="F39" s="51" t="s">
        <v>130</v>
      </c>
      <c r="G39" s="51" t="s">
        <v>129</v>
      </c>
      <c r="H39" s="48">
        <v>1</v>
      </c>
      <c r="I39" s="8">
        <v>112</v>
      </c>
      <c r="J39" s="8">
        <v>112</v>
      </c>
      <c r="K39" s="8">
        <v>112</v>
      </c>
      <c r="L39" s="54" t="s">
        <v>105</v>
      </c>
      <c r="M39" s="27">
        <v>534.24</v>
      </c>
      <c r="N39" s="27">
        <v>0</v>
      </c>
      <c r="O39" s="27">
        <v>0</v>
      </c>
      <c r="P39" s="14">
        <v>156</v>
      </c>
      <c r="Q39" s="32">
        <v>0</v>
      </c>
      <c r="R39" s="8">
        <v>7.85</v>
      </c>
      <c r="S39" s="5">
        <f>SUM(M39:R39)</f>
        <v>698.09</v>
      </c>
      <c r="T39" s="3">
        <v>104.72</v>
      </c>
      <c r="U39" s="6">
        <f t="shared" si="1"/>
        <v>802.81000000000006</v>
      </c>
      <c r="V39" s="3"/>
    </row>
    <row r="40" spans="1:28" x14ac:dyDescent="0.25">
      <c r="A40" s="31">
        <v>45135</v>
      </c>
      <c r="B40" s="45" t="s">
        <v>126</v>
      </c>
      <c r="C40" s="21" t="s">
        <v>21</v>
      </c>
      <c r="D40" s="50" t="s">
        <v>116</v>
      </c>
      <c r="E40" s="50" t="s">
        <v>110</v>
      </c>
      <c r="F40" s="51" t="s">
        <v>97</v>
      </c>
      <c r="G40" s="51" t="s">
        <v>98</v>
      </c>
      <c r="H40" s="48">
        <v>1</v>
      </c>
      <c r="I40" s="8">
        <v>115</v>
      </c>
      <c r="J40" s="8">
        <v>115</v>
      </c>
      <c r="K40" s="8">
        <v>115</v>
      </c>
      <c r="L40" s="54" t="s">
        <v>105</v>
      </c>
      <c r="M40" s="4">
        <v>771.68</v>
      </c>
      <c r="N40" s="27">
        <v>0</v>
      </c>
      <c r="O40" s="27">
        <v>0</v>
      </c>
      <c r="P40" s="14">
        <v>225.33</v>
      </c>
      <c r="Q40" s="32">
        <v>0</v>
      </c>
      <c r="R40" s="8">
        <v>11.34</v>
      </c>
      <c r="S40" s="5">
        <f>SUM(M40:R40)</f>
        <v>1008.35</v>
      </c>
      <c r="T40" s="3">
        <v>151.25</v>
      </c>
      <c r="U40" s="6">
        <f t="shared" si="1"/>
        <v>1159.5999999999999</v>
      </c>
      <c r="V40" s="3"/>
    </row>
    <row r="41" spans="1:28" x14ac:dyDescent="0.25">
      <c r="A41" s="31">
        <v>45138</v>
      </c>
      <c r="B41" s="45" t="s">
        <v>127</v>
      </c>
      <c r="C41" s="21" t="s">
        <v>23</v>
      </c>
      <c r="D41" s="50" t="s">
        <v>116</v>
      </c>
      <c r="E41" s="50" t="s">
        <v>110</v>
      </c>
      <c r="F41" s="51" t="s">
        <v>16</v>
      </c>
      <c r="G41" s="51" t="s">
        <v>129</v>
      </c>
      <c r="H41" s="48">
        <v>16</v>
      </c>
      <c r="I41" s="8">
        <v>11490</v>
      </c>
      <c r="J41" s="8">
        <v>11490</v>
      </c>
      <c r="K41" s="8">
        <v>11490</v>
      </c>
      <c r="L41" s="54" t="s">
        <v>99</v>
      </c>
      <c r="M41" s="4">
        <v>18203.34</v>
      </c>
      <c r="N41" s="27">
        <v>0</v>
      </c>
      <c r="O41" s="27">
        <v>0</v>
      </c>
      <c r="P41" s="14">
        <v>5315.37</v>
      </c>
      <c r="Q41" s="32">
        <v>0</v>
      </c>
      <c r="R41" s="8">
        <v>267.58999999999997</v>
      </c>
      <c r="S41" s="5">
        <f>SUM(M41:R41)</f>
        <v>23786.3</v>
      </c>
      <c r="T41" s="3">
        <v>3567.95</v>
      </c>
      <c r="U41" s="6">
        <f t="shared" si="1"/>
        <v>27354.25</v>
      </c>
      <c r="V41" s="3"/>
      <c r="AB41" s="13"/>
    </row>
    <row r="42" spans="1:28" x14ac:dyDescent="0.25">
      <c r="A42" s="31">
        <v>45138</v>
      </c>
      <c r="B42" s="21" t="s">
        <v>148</v>
      </c>
      <c r="C42" s="21" t="s">
        <v>63</v>
      </c>
      <c r="D42" s="21" t="s">
        <v>116</v>
      </c>
      <c r="E42" s="21" t="s">
        <v>110</v>
      </c>
      <c r="F42" s="21" t="s">
        <v>102</v>
      </c>
      <c r="G42" s="21" t="s">
        <v>96</v>
      </c>
      <c r="H42" s="15">
        <v>2</v>
      </c>
      <c r="I42" s="8">
        <v>576</v>
      </c>
      <c r="J42" s="8">
        <v>576</v>
      </c>
      <c r="K42" s="8">
        <v>576</v>
      </c>
      <c r="L42" s="54" t="s">
        <v>105</v>
      </c>
      <c r="M42" s="4">
        <v>991.55</v>
      </c>
      <c r="N42" s="27">
        <v>0</v>
      </c>
      <c r="O42" s="27">
        <v>0</v>
      </c>
      <c r="P42" s="14">
        <v>289.52999999999997</v>
      </c>
      <c r="Q42" s="32">
        <v>0</v>
      </c>
      <c r="R42" s="8">
        <v>14.58</v>
      </c>
      <c r="S42" s="5">
        <f>SUM(M42:R42)</f>
        <v>1295.6599999999999</v>
      </c>
      <c r="T42" s="3">
        <v>194.35</v>
      </c>
      <c r="U42" s="6">
        <f t="shared" si="1"/>
        <v>1490.0099999999998</v>
      </c>
      <c r="V42" s="3"/>
    </row>
    <row r="43" spans="1:28" x14ac:dyDescent="0.25">
      <c r="A43" s="31">
        <v>45140</v>
      </c>
      <c r="B43" s="21" t="s">
        <v>149</v>
      </c>
      <c r="C43" s="21" t="s">
        <v>64</v>
      </c>
      <c r="D43" s="52" t="s">
        <v>116</v>
      </c>
      <c r="E43" s="52" t="s">
        <v>110</v>
      </c>
      <c r="F43" s="52" t="s">
        <v>102</v>
      </c>
      <c r="G43" s="52" t="s">
        <v>96</v>
      </c>
      <c r="H43" s="15">
        <v>9</v>
      </c>
      <c r="I43" s="8">
        <v>6257</v>
      </c>
      <c r="J43" s="8">
        <v>6257</v>
      </c>
      <c r="K43" s="8">
        <v>6257</v>
      </c>
      <c r="L43" s="54" t="s">
        <v>105</v>
      </c>
      <c r="M43" s="4">
        <v>7428.31</v>
      </c>
      <c r="N43" s="27">
        <v>0</v>
      </c>
      <c r="O43" s="27">
        <v>0</v>
      </c>
      <c r="P43" s="14">
        <v>2265.63</v>
      </c>
      <c r="Q43" s="32">
        <v>0</v>
      </c>
      <c r="R43" s="8">
        <v>109.2</v>
      </c>
      <c r="S43" s="5">
        <f>SUM(M43:R43)</f>
        <v>9803.1400000000012</v>
      </c>
      <c r="T43" s="3">
        <v>1470.47</v>
      </c>
      <c r="U43" s="6">
        <f t="shared" si="1"/>
        <v>11273.61</v>
      </c>
      <c r="V43" s="3"/>
    </row>
    <row r="44" spans="1:28" x14ac:dyDescent="0.25">
      <c r="A44" s="31">
        <v>45142</v>
      </c>
      <c r="B44" s="21" t="s">
        <v>150</v>
      </c>
      <c r="C44" s="21" t="s">
        <v>40</v>
      </c>
      <c r="D44" s="21" t="s">
        <v>116</v>
      </c>
      <c r="E44" s="21" t="s">
        <v>110</v>
      </c>
      <c r="F44" s="21" t="s">
        <v>16</v>
      </c>
      <c r="G44" s="21" t="s">
        <v>129</v>
      </c>
      <c r="H44" s="15">
        <v>3</v>
      </c>
      <c r="I44" s="8">
        <v>2340</v>
      </c>
      <c r="J44" s="8">
        <v>2340</v>
      </c>
      <c r="K44" s="8">
        <v>2340</v>
      </c>
      <c r="L44" s="54" t="s">
        <v>105</v>
      </c>
      <c r="M44" s="4">
        <v>4833.8</v>
      </c>
      <c r="N44" s="27">
        <v>0</v>
      </c>
      <c r="O44" s="27">
        <v>0</v>
      </c>
      <c r="P44" s="14">
        <v>1474.31</v>
      </c>
      <c r="Q44" s="32">
        <v>0</v>
      </c>
      <c r="R44" s="8">
        <v>71.05</v>
      </c>
      <c r="S44" s="5">
        <f>SUM(M44:R44)</f>
        <v>6379.1600000000008</v>
      </c>
      <c r="T44" s="3">
        <v>956.87</v>
      </c>
      <c r="U44" s="6">
        <f t="shared" si="1"/>
        <v>7336.0300000000007</v>
      </c>
      <c r="V44" s="3"/>
    </row>
    <row r="45" spans="1:28" x14ac:dyDescent="0.25">
      <c r="A45" s="31">
        <v>45142</v>
      </c>
      <c r="B45" s="21" t="s">
        <v>151</v>
      </c>
      <c r="C45" s="21" t="s">
        <v>39</v>
      </c>
      <c r="D45" s="21" t="s">
        <v>116</v>
      </c>
      <c r="E45" s="21" t="s">
        <v>110</v>
      </c>
      <c r="F45" s="21" t="s">
        <v>130</v>
      </c>
      <c r="G45" s="21" t="s">
        <v>129</v>
      </c>
      <c r="H45" s="15">
        <v>3</v>
      </c>
      <c r="I45" s="8">
        <v>496</v>
      </c>
      <c r="J45" s="8">
        <v>496</v>
      </c>
      <c r="K45" s="8">
        <v>496</v>
      </c>
      <c r="L45" s="54" t="s">
        <v>105</v>
      </c>
      <c r="M45" s="4">
        <v>1118.82</v>
      </c>
      <c r="N45" s="27">
        <v>0</v>
      </c>
      <c r="O45" s="27">
        <v>0</v>
      </c>
      <c r="P45" s="14">
        <v>341.24</v>
      </c>
      <c r="Q45" s="32">
        <v>0</v>
      </c>
      <c r="R45" s="8">
        <v>16.45</v>
      </c>
      <c r="S45" s="5">
        <f>SUM(M45:R45)</f>
        <v>1476.51</v>
      </c>
      <c r="T45" s="3">
        <v>221.48</v>
      </c>
      <c r="U45" s="6">
        <f t="shared" si="1"/>
        <v>1697.99</v>
      </c>
      <c r="V45" s="3"/>
    </row>
    <row r="46" spans="1:28" x14ac:dyDescent="0.25">
      <c r="A46" s="31">
        <v>45142</v>
      </c>
      <c r="B46" s="21" t="s">
        <v>152</v>
      </c>
      <c r="C46" s="21" t="s">
        <v>41</v>
      </c>
      <c r="D46" s="52" t="s">
        <v>116</v>
      </c>
      <c r="E46" s="52" t="s">
        <v>110</v>
      </c>
      <c r="F46" s="21" t="s">
        <v>97</v>
      </c>
      <c r="G46" s="21" t="s">
        <v>11</v>
      </c>
      <c r="H46" s="15">
        <v>1</v>
      </c>
      <c r="I46" s="8">
        <v>270</v>
      </c>
      <c r="J46" s="8">
        <v>270</v>
      </c>
      <c r="K46" s="8">
        <v>270</v>
      </c>
      <c r="L46" s="54" t="s">
        <v>105</v>
      </c>
      <c r="M46" s="4">
        <v>771.68</v>
      </c>
      <c r="N46" s="27">
        <v>0</v>
      </c>
      <c r="O46" s="27">
        <v>0</v>
      </c>
      <c r="P46" s="14">
        <v>235.36</v>
      </c>
      <c r="Q46" s="32">
        <v>0</v>
      </c>
      <c r="R46" s="8">
        <v>11.34</v>
      </c>
      <c r="S46" s="5">
        <f>SUM(M46:R46)</f>
        <v>1018.38</v>
      </c>
      <c r="T46" s="3">
        <v>152.76</v>
      </c>
      <c r="U46" s="6">
        <f t="shared" si="1"/>
        <v>1171.1399999999999</v>
      </c>
      <c r="V46" s="3"/>
    </row>
    <row r="47" spans="1:28" s="13" customFormat="1" x14ac:dyDescent="0.25">
      <c r="A47" s="31">
        <v>45142</v>
      </c>
      <c r="B47" s="21" t="s">
        <v>138</v>
      </c>
      <c r="C47" s="21" t="s">
        <v>45</v>
      </c>
      <c r="D47" s="21" t="s">
        <v>116</v>
      </c>
      <c r="E47" s="21" t="s">
        <v>110</v>
      </c>
      <c r="F47" s="21" t="s">
        <v>46</v>
      </c>
      <c r="G47" s="21" t="s">
        <v>47</v>
      </c>
      <c r="H47" s="25">
        <v>1</v>
      </c>
      <c r="I47" s="26">
        <v>196</v>
      </c>
      <c r="J47" s="26">
        <v>196</v>
      </c>
      <c r="K47" s="26">
        <v>196</v>
      </c>
      <c r="L47" s="54" t="s">
        <v>105</v>
      </c>
      <c r="M47" s="27">
        <v>371</v>
      </c>
      <c r="N47" s="27">
        <v>0</v>
      </c>
      <c r="O47" s="27">
        <v>0</v>
      </c>
      <c r="P47" s="32">
        <v>113.17</v>
      </c>
      <c r="Q47" s="32">
        <v>0</v>
      </c>
      <c r="R47" s="26">
        <v>5.45</v>
      </c>
      <c r="S47" s="5">
        <f>SUM(M47:R47)</f>
        <v>489.62</v>
      </c>
      <c r="T47" s="3">
        <v>73.42</v>
      </c>
      <c r="U47" s="6">
        <f t="shared" si="1"/>
        <v>563.04</v>
      </c>
      <c r="V47" s="22"/>
      <c r="W47" s="23"/>
      <c r="X47" s="23"/>
      <c r="Y47" s="23"/>
      <c r="Z47" s="23"/>
      <c r="AA47" s="23"/>
      <c r="AB47" s="23"/>
    </row>
    <row r="48" spans="1:28" s="13" customFormat="1" x14ac:dyDescent="0.25">
      <c r="A48" s="31">
        <v>45146</v>
      </c>
      <c r="B48" s="21" t="s">
        <v>145</v>
      </c>
      <c r="C48" s="21" t="s">
        <v>43</v>
      </c>
      <c r="D48" s="21" t="s">
        <v>116</v>
      </c>
      <c r="E48" s="21" t="s">
        <v>110</v>
      </c>
      <c r="F48" s="21" t="s">
        <v>102</v>
      </c>
      <c r="G48" s="21" t="s">
        <v>96</v>
      </c>
      <c r="H48" s="25">
        <v>4</v>
      </c>
      <c r="I48" s="26">
        <v>3740</v>
      </c>
      <c r="J48" s="26">
        <v>3740</v>
      </c>
      <c r="K48" s="26">
        <v>3740</v>
      </c>
      <c r="L48" s="54" t="s">
        <v>105</v>
      </c>
      <c r="M48" s="27">
        <v>4677.99</v>
      </c>
      <c r="N48" s="27">
        <v>0</v>
      </c>
      <c r="O48" s="27">
        <v>0</v>
      </c>
      <c r="P48" s="32">
        <v>1426.79</v>
      </c>
      <c r="Q48" s="32">
        <v>0</v>
      </c>
      <c r="R48" s="26">
        <v>68.760000000000005</v>
      </c>
      <c r="S48" s="5">
        <f>SUM(M48:R48)</f>
        <v>6173.54</v>
      </c>
      <c r="T48" s="3">
        <v>926.04</v>
      </c>
      <c r="U48" s="6">
        <f t="shared" si="1"/>
        <v>7099.58</v>
      </c>
      <c r="V48" s="22"/>
      <c r="W48" s="23"/>
      <c r="X48" s="23"/>
      <c r="Y48" s="23"/>
      <c r="Z48" s="23"/>
      <c r="AA48" s="23"/>
      <c r="AB48" s="23"/>
    </row>
    <row r="49" spans="1:28" s="13" customFormat="1" x14ac:dyDescent="0.25">
      <c r="A49" s="31">
        <v>45146</v>
      </c>
      <c r="B49" s="21" t="s">
        <v>146</v>
      </c>
      <c r="C49" s="21" t="s">
        <v>53</v>
      </c>
      <c r="D49" s="52" t="s">
        <v>116</v>
      </c>
      <c r="E49" s="52" t="s">
        <v>110</v>
      </c>
      <c r="F49" s="21" t="s">
        <v>16</v>
      </c>
      <c r="G49" s="21" t="s">
        <v>129</v>
      </c>
      <c r="H49" s="25">
        <v>3</v>
      </c>
      <c r="I49" s="26">
        <v>1154</v>
      </c>
      <c r="J49" s="26">
        <v>1154</v>
      </c>
      <c r="K49" s="26">
        <v>1154</v>
      </c>
      <c r="L49" s="54" t="s">
        <v>105</v>
      </c>
      <c r="M49" s="27">
        <v>2383.86</v>
      </c>
      <c r="N49" s="27">
        <v>0</v>
      </c>
      <c r="O49" s="27">
        <v>0</v>
      </c>
      <c r="P49" s="32">
        <v>727.08</v>
      </c>
      <c r="Q49" s="32">
        <v>0</v>
      </c>
      <c r="R49" s="26">
        <v>35.04</v>
      </c>
      <c r="S49" s="5">
        <f>SUM(M49:R49)</f>
        <v>3145.98</v>
      </c>
      <c r="T49" s="3">
        <v>471.9</v>
      </c>
      <c r="U49" s="6">
        <f t="shared" si="1"/>
        <v>3617.88</v>
      </c>
      <c r="V49" s="22"/>
      <c r="W49" s="23"/>
      <c r="X49" s="23"/>
      <c r="Y49" s="23"/>
      <c r="Z49" s="23"/>
      <c r="AA49" s="23"/>
      <c r="AB49" s="23"/>
    </row>
    <row r="50" spans="1:28" x14ac:dyDescent="0.25">
      <c r="A50" s="31">
        <v>45146</v>
      </c>
      <c r="B50" s="21" t="s">
        <v>153</v>
      </c>
      <c r="C50" s="21" t="s">
        <v>42</v>
      </c>
      <c r="D50" s="21" t="s">
        <v>109</v>
      </c>
      <c r="E50" s="21" t="s">
        <v>110</v>
      </c>
      <c r="F50" s="21" t="s">
        <v>102</v>
      </c>
      <c r="G50" s="21" t="s">
        <v>96</v>
      </c>
      <c r="H50" s="15">
        <v>4</v>
      </c>
      <c r="I50" s="8">
        <v>1744</v>
      </c>
      <c r="J50" s="8">
        <v>1744</v>
      </c>
      <c r="K50" s="8">
        <v>1744</v>
      </c>
      <c r="L50" s="54" t="s">
        <v>105</v>
      </c>
      <c r="M50" s="4">
        <v>2691.62</v>
      </c>
      <c r="N50" s="27">
        <v>0</v>
      </c>
      <c r="O50" s="27">
        <v>0</v>
      </c>
      <c r="P50" s="14">
        <v>820.94</v>
      </c>
      <c r="Q50" s="32">
        <v>0</v>
      </c>
      <c r="R50" s="8">
        <v>39.57</v>
      </c>
      <c r="S50" s="5">
        <f>SUM(M50:R50)</f>
        <v>3552.13</v>
      </c>
      <c r="T50" s="3">
        <v>532.82000000000005</v>
      </c>
      <c r="U50" s="6">
        <f t="shared" si="1"/>
        <v>4084.9500000000003</v>
      </c>
      <c r="V50" s="3"/>
    </row>
  </sheetData>
  <sortState ref="A2:AB51">
    <sortCondition ref="C2:C51"/>
  </sortState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2023-08-25T08:11:05Z</cp:lastPrinted>
  <dcterms:created xsi:type="dcterms:W3CDTF">2017-07-28T10:59:11Z</dcterms:created>
  <dcterms:modified xsi:type="dcterms:W3CDTF">2023-08-25T15:12:38Z</dcterms:modified>
</cp:coreProperties>
</file>