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5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externalReferences>
    <externalReference r:id="rId7"/>
  </externalReferences>
  <definedNames>
    <definedName name="_xlnm._FilterDatabase" localSheetId="1" hidden="1">WaybillsMAA001!$C$2:$Y$43</definedName>
  </definedNames>
  <calcPr calcId="145621"/>
</workbook>
</file>

<file path=xl/calcChain.xml><?xml version="1.0" encoding="utf-8"?>
<calcChain xmlns="http://schemas.openxmlformats.org/spreadsheetml/2006/main">
  <c r="L11" i="7" l="1"/>
  <c r="M11" i="7"/>
  <c r="N11" i="7"/>
  <c r="Q11" i="7"/>
  <c r="S11" i="7"/>
  <c r="T11" i="7"/>
  <c r="U11" i="7"/>
  <c r="V11" i="7"/>
  <c r="W11" i="7"/>
  <c r="B4" i="5" s="1"/>
  <c r="K11" i="7"/>
  <c r="L43" i="1"/>
  <c r="M43" i="1"/>
  <c r="N43" i="1"/>
  <c r="Q43" i="1"/>
  <c r="R43" i="1"/>
  <c r="S43" i="1"/>
  <c r="T43" i="1"/>
  <c r="U43" i="1"/>
  <c r="V43" i="1"/>
  <c r="W43" i="1"/>
  <c r="K43" i="1"/>
  <c r="B3" i="5" l="1"/>
  <c r="L6" i="4"/>
  <c r="M6" i="4"/>
  <c r="N6" i="4"/>
  <c r="Q6" i="4"/>
  <c r="S6" i="4"/>
  <c r="T6" i="4"/>
  <c r="U6" i="4"/>
  <c r="V6" i="4"/>
  <c r="W6" i="4"/>
  <c r="B7" i="5" s="1"/>
  <c r="K6" i="4"/>
  <c r="L9" i="3"/>
  <c r="M9" i="3"/>
  <c r="N9" i="3"/>
  <c r="Q9" i="3"/>
  <c r="S9" i="3"/>
  <c r="T9" i="3"/>
  <c r="U9" i="3"/>
  <c r="V9" i="3"/>
  <c r="W9" i="3"/>
  <c r="B6" i="5" s="1"/>
  <c r="K9" i="3"/>
  <c r="L4" i="2"/>
  <c r="M4" i="2"/>
  <c r="N4" i="2"/>
  <c r="Q4" i="2"/>
  <c r="S4" i="2"/>
  <c r="T4" i="2"/>
  <c r="U4" i="2"/>
  <c r="V4" i="2"/>
  <c r="W4" i="2"/>
  <c r="B5" i="5" s="1"/>
  <c r="K4" i="2"/>
  <c r="B8" i="5" l="1"/>
  <c r="B9" i="5" s="1"/>
  <c r="B12" i="5" s="1"/>
</calcChain>
</file>

<file path=xl/sharedStrings.xml><?xml version="1.0" encoding="utf-8"?>
<sst xmlns="http://schemas.openxmlformats.org/spreadsheetml/2006/main" count="450" uniqueCount="75">
  <si>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</si>
  <si>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</si>
  <si>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</si>
  <si>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</si>
  <si>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</si>
  <si>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</si>
  <si>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</si>
  <si>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</si>
  <si>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</si>
  <si>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</si>
  <si>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</si>
  <si>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</si>
  <si>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</si>
  <si>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</si>
  <si>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</si>
  <si>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</si>
  <si>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</si>
  <si>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</si>
  <si>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</si>
  <si>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</si>
  <si>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</si>
  <si>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</si>
  <si>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</si>
  <si>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</si>
  <si>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</si>
  <si>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</si>
  <si>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</si>
  <si>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</si>
  <si>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</si>
  <si>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FEBRUARY 2019</t>
  </si>
  <si>
    <t>JOHANNESBURG</t>
  </si>
  <si>
    <t>CAPE TOWN</t>
  </si>
  <si>
    <t>Road Freight</t>
  </si>
  <si>
    <t>ATM SOLUTIONS PLZ</t>
  </si>
  <si>
    <t>PORT ELIZABETH</t>
  </si>
  <si>
    <t>BLOEMFONTEIN</t>
  </si>
  <si>
    <t>DURBAN</t>
  </si>
  <si>
    <t>CW REF WB3251431</t>
  </si>
  <si>
    <t>NO CHARGE</t>
  </si>
  <si>
    <t>ATM SOLUTIONS CPT</t>
  </si>
  <si>
    <t>WORCESTER SHOPFITTERS</t>
  </si>
  <si>
    <t>CARGO WORKS ..</t>
  </si>
  <si>
    <t>ATM REF 3251419</t>
  </si>
  <si>
    <t>ATM SOLUTIONS JHB</t>
  </si>
  <si>
    <t>ATM SOLUTIONS BFN</t>
  </si>
  <si>
    <t>ATM SOLUTIONS JAN KEMPDORP</t>
  </si>
  <si>
    <t>JAN KEMPDORP</t>
  </si>
  <si>
    <t>ATM SOLUTION PLZ DEPOT</t>
  </si>
  <si>
    <t>NATPRO SPICENET NEW GERMANY</t>
  </si>
  <si>
    <t>NATIONAL BRAND ISANDO</t>
  </si>
  <si>
    <t>PRIONTEX</t>
  </si>
  <si>
    <t>BLOEMED M.BFN</t>
  </si>
  <si>
    <t>BLOEMED MEDICA BFN</t>
  </si>
  <si>
    <t>FRESENIUS KABI</t>
  </si>
  <si>
    <t>BLOEMED MEDICAL BFN</t>
  </si>
  <si>
    <t>PRIONTEX CPT</t>
  </si>
  <si>
    <t>ICC DBN</t>
  </si>
  <si>
    <t>FESTO ISANDO</t>
  </si>
  <si>
    <t>WORRISKIV DBN</t>
  </si>
  <si>
    <t>DURBAN EXHIBITION CENTRE</t>
  </si>
  <si>
    <t>ICC REF WB3305004</t>
  </si>
  <si>
    <t>CW PINE TOWN</t>
  </si>
  <si>
    <t>CW REF WNB 3284475</t>
  </si>
  <si>
    <t>ICC REF WB3305005</t>
  </si>
  <si>
    <t>CW REF WB3280594</t>
  </si>
  <si>
    <t>PodDate</t>
  </si>
  <si>
    <t>KgCharge</t>
  </si>
  <si>
    <t>MinCharge</t>
  </si>
  <si>
    <t>Cr AMNT</t>
  </si>
  <si>
    <t>Dr AMNT</t>
  </si>
  <si>
    <t>ATM SOLUTION JHB</t>
  </si>
  <si>
    <t>ATM SOLUTION PLZ</t>
  </si>
  <si>
    <t>ATM SOLUTIONS DBN</t>
  </si>
  <si>
    <t xml:space="preserve">PRIONTEX </t>
  </si>
  <si>
    <t xml:space="preserve">PRIONTEX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</si>
</sst>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14" fontId="0" fillId="0" borderId="0" xfId="0" applyNumberFormat="1"/>
    <xf numFmtId="43" fontId="2" fillId="0" borderId="2" xfId="1" applyFont="1" applyBorder="1"/>
    <xf numFmtId="0" fontId="0" fillId="0" borderId="0" xfId="0" applyNumberFormat="1"/>
    <xf numFmtId="0" fontId="0" fillId="0" borderId="0" xfId="0" applyNumberFormat="1" applyFont="1" applyBorder="1"/>
    <xf numFmtId="0" fontId="1" fillId="0" borderId="0" xfId="1" applyNumberFormat="1" applyFont="1" applyBorder="1"/>
    <xf numFmtId="0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15" sqref="D15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29</v>
      </c>
    </row>
    <row r="2" spans="1:2" x14ac:dyDescent="0.25">
      <c r="A2" s="3" t="s">
        <v>24</v>
      </c>
      <c r="B2" s="9">
        <v>0</v>
      </c>
    </row>
    <row r="3" spans="1:2" x14ac:dyDescent="0.25">
      <c r="A3" s="4" t="s">
        <v>20</v>
      </c>
      <c r="B3" s="10">
        <f>WaybillsMAA001!W43</f>
        <v>80705.770000000019</v>
      </c>
    </row>
    <row r="4" spans="1:2" x14ac:dyDescent="0.25">
      <c r="A4" s="4" t="s">
        <v>25</v>
      </c>
      <c r="B4" s="10">
        <f>WaybillsMAF001!W11</f>
        <v>31627.58</v>
      </c>
    </row>
    <row r="5" spans="1:2" x14ac:dyDescent="0.25">
      <c r="A5" s="4" t="s">
        <v>21</v>
      </c>
      <c r="B5" s="11">
        <f>WaybillsMFJ001!W4</f>
        <v>2023.4500000000003</v>
      </c>
    </row>
    <row r="6" spans="1:2" x14ac:dyDescent="0.25">
      <c r="A6" s="4" t="s">
        <v>22</v>
      </c>
      <c r="B6" s="11">
        <f>WaybillsMAP001!W9</f>
        <v>5760.66</v>
      </c>
    </row>
    <row r="7" spans="1:2" x14ac:dyDescent="0.25">
      <c r="A7" s="4" t="s">
        <v>23</v>
      </c>
      <c r="B7" s="11">
        <f>WaybillsMAP002!W6</f>
        <v>5121.7000000000007</v>
      </c>
    </row>
    <row r="8" spans="1:2" x14ac:dyDescent="0.25">
      <c r="A8" s="3" t="s">
        <v>26</v>
      </c>
      <c r="B8" s="12">
        <f>[1]WaybillsMGG001!W50</f>
        <v>0</v>
      </c>
    </row>
    <row r="9" spans="1:2" x14ac:dyDescent="0.25">
      <c r="A9" s="5" t="s">
        <v>27</v>
      </c>
      <c r="B9" s="8">
        <f>SUM(B2:B8)</f>
        <v>125239.16000000002</v>
      </c>
    </row>
    <row r="12" spans="1:2" x14ac:dyDescent="0.25">
      <c r="A12" s="1" t="s">
        <v>28</v>
      </c>
      <c r="B12" s="6">
        <f>B9</f>
        <v>125239.16000000002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workbookViewId="0">
      <selection activeCell="E43" sqref="E43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30.42578125" bestFit="1" customWidth="1"/>
    <col min="5" max="5" width="33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8" bestFit="1" customWidth="1"/>
    <col min="12" max="14" width="10.4257812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style="7" bestFit="1" customWidth="1"/>
    <col min="21" max="23" width="10.425781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9" t="s">
        <v>18</v>
      </c>
      <c r="B1" s="19" t="s">
        <v>19</v>
      </c>
      <c r="C1" s="19" t="s">
        <v>0</v>
      </c>
      <c r="D1" s="19" t="s">
        <v>1</v>
      </c>
      <c r="E1" s="19" t="s">
        <v>2</v>
      </c>
      <c r="F1" s="19" t="s">
        <v>3</v>
      </c>
      <c r="G1" s="19" t="s">
        <v>65</v>
      </c>
      <c r="H1" s="19" t="s">
        <v>4</v>
      </c>
      <c r="I1" s="19" t="s">
        <v>5</v>
      </c>
      <c r="J1" s="19" t="s">
        <v>6</v>
      </c>
      <c r="K1" s="19" t="s">
        <v>7</v>
      </c>
      <c r="L1" s="19" t="s">
        <v>8</v>
      </c>
      <c r="M1" s="19" t="s">
        <v>9</v>
      </c>
      <c r="N1" s="19" t="s">
        <v>10</v>
      </c>
      <c r="O1" s="19" t="s">
        <v>66</v>
      </c>
      <c r="P1" s="19" t="s">
        <v>67</v>
      </c>
      <c r="Q1" s="19" t="s">
        <v>11</v>
      </c>
      <c r="R1" s="19" t="s">
        <v>12</v>
      </c>
      <c r="S1" s="19" t="s">
        <v>13</v>
      </c>
      <c r="T1" s="19" t="s">
        <v>14</v>
      </c>
      <c r="U1" s="19" t="s">
        <v>15</v>
      </c>
      <c r="V1" s="19" t="s">
        <v>16</v>
      </c>
      <c r="W1" s="19" t="s">
        <v>17</v>
      </c>
      <c r="X1" s="20" t="s">
        <v>68</v>
      </c>
      <c r="Y1" s="20" t="s">
        <v>69</v>
      </c>
    </row>
    <row r="2" spans="1:25" x14ac:dyDescent="0.25">
      <c r="A2">
        <v>185049</v>
      </c>
      <c r="B2" s="13">
        <v>43524</v>
      </c>
      <c r="C2">
        <v>3265166</v>
      </c>
      <c r="D2" t="s">
        <v>44</v>
      </c>
      <c r="E2" t="s">
        <v>43</v>
      </c>
      <c r="F2" s="13">
        <v>43502</v>
      </c>
      <c r="G2" s="21"/>
      <c r="H2" t="s">
        <v>35</v>
      </c>
      <c r="I2" t="s">
        <v>30</v>
      </c>
      <c r="J2" t="s">
        <v>32</v>
      </c>
      <c r="K2">
        <v>1</v>
      </c>
      <c r="L2">
        <v>123</v>
      </c>
      <c r="M2">
        <v>256</v>
      </c>
      <c r="N2">
        <v>256</v>
      </c>
      <c r="O2" s="19"/>
      <c r="P2" s="19"/>
      <c r="Q2">
        <v>486.4</v>
      </c>
      <c r="R2">
        <v>0</v>
      </c>
      <c r="S2">
        <v>10</v>
      </c>
      <c r="T2">
        <v>101.17</v>
      </c>
      <c r="U2">
        <v>597.57000000000005</v>
      </c>
      <c r="V2">
        <v>89.64</v>
      </c>
      <c r="W2" s="7">
        <v>687.21</v>
      </c>
    </row>
    <row r="3" spans="1:25" x14ac:dyDescent="0.25">
      <c r="A3">
        <v>185049</v>
      </c>
      <c r="B3" s="13">
        <v>43524</v>
      </c>
      <c r="C3">
        <v>3265177</v>
      </c>
      <c r="D3" t="s">
        <v>43</v>
      </c>
      <c r="E3" t="s">
        <v>44</v>
      </c>
      <c r="F3" s="13">
        <v>43501</v>
      </c>
      <c r="G3" s="21"/>
      <c r="H3" t="s">
        <v>30</v>
      </c>
      <c r="I3" t="s">
        <v>35</v>
      </c>
      <c r="J3" t="s">
        <v>32</v>
      </c>
      <c r="K3">
        <v>1</v>
      </c>
      <c r="L3">
        <v>324</v>
      </c>
      <c r="M3">
        <v>530</v>
      </c>
      <c r="N3">
        <v>530</v>
      </c>
      <c r="O3" s="19"/>
      <c r="P3" s="19"/>
      <c r="Q3">
        <v>1007</v>
      </c>
      <c r="R3">
        <v>0</v>
      </c>
      <c r="S3">
        <v>10</v>
      </c>
      <c r="T3">
        <v>209.46</v>
      </c>
      <c r="U3">
        <v>1226.46</v>
      </c>
      <c r="V3">
        <v>183.97</v>
      </c>
      <c r="W3" s="7">
        <v>1410.43</v>
      </c>
    </row>
    <row r="4" spans="1:25" x14ac:dyDescent="0.25">
      <c r="A4">
        <v>184770</v>
      </c>
      <c r="B4" s="13">
        <v>43523</v>
      </c>
      <c r="C4">
        <v>3291429</v>
      </c>
      <c r="D4" t="s">
        <v>40</v>
      </c>
      <c r="E4" s="19" t="s">
        <v>43</v>
      </c>
      <c r="F4" s="13">
        <v>43516</v>
      </c>
      <c r="G4" s="21"/>
      <c r="H4" t="s">
        <v>31</v>
      </c>
      <c r="I4" t="s">
        <v>30</v>
      </c>
      <c r="J4" t="s">
        <v>32</v>
      </c>
      <c r="K4">
        <v>1</v>
      </c>
      <c r="L4">
        <v>124</v>
      </c>
      <c r="M4">
        <v>410</v>
      </c>
      <c r="N4">
        <v>410</v>
      </c>
      <c r="O4" s="19"/>
      <c r="P4" s="19"/>
      <c r="Q4">
        <v>779</v>
      </c>
      <c r="R4">
        <v>0</v>
      </c>
      <c r="S4">
        <v>10</v>
      </c>
      <c r="T4">
        <v>162.03</v>
      </c>
      <c r="U4">
        <v>951.03</v>
      </c>
      <c r="V4">
        <v>142.65</v>
      </c>
      <c r="W4" s="7">
        <v>1093.68</v>
      </c>
    </row>
    <row r="5" spans="1:25" x14ac:dyDescent="0.25">
      <c r="A5">
        <v>185305</v>
      </c>
      <c r="B5" s="13">
        <v>43524</v>
      </c>
      <c r="C5">
        <v>3251406</v>
      </c>
      <c r="D5" t="s">
        <v>43</v>
      </c>
      <c r="E5" t="s">
        <v>39</v>
      </c>
      <c r="F5" s="13">
        <v>43521</v>
      </c>
      <c r="G5" s="21"/>
      <c r="H5" t="s">
        <v>30</v>
      </c>
      <c r="I5" t="s">
        <v>31</v>
      </c>
      <c r="J5" t="s">
        <v>32</v>
      </c>
      <c r="K5">
        <v>4</v>
      </c>
      <c r="L5">
        <v>394</v>
      </c>
      <c r="M5">
        <v>1098</v>
      </c>
      <c r="N5">
        <v>1098</v>
      </c>
      <c r="O5" s="19"/>
      <c r="P5" s="19"/>
      <c r="Q5">
        <v>2086.1999999999998</v>
      </c>
      <c r="R5">
        <v>0</v>
      </c>
      <c r="S5">
        <v>10</v>
      </c>
      <c r="T5">
        <v>433.93</v>
      </c>
      <c r="U5">
        <v>2530.13</v>
      </c>
      <c r="V5">
        <v>379.52</v>
      </c>
      <c r="W5" s="7">
        <v>2909.65</v>
      </c>
    </row>
    <row r="6" spans="1:25" x14ac:dyDescent="0.25">
      <c r="A6">
        <v>185049</v>
      </c>
      <c r="B6" s="13">
        <v>43524</v>
      </c>
      <c r="C6">
        <v>3251419</v>
      </c>
      <c r="D6" t="s">
        <v>43</v>
      </c>
      <c r="E6" t="s">
        <v>39</v>
      </c>
      <c r="F6" s="13">
        <v>43504</v>
      </c>
      <c r="G6" s="21"/>
      <c r="H6" t="s">
        <v>30</v>
      </c>
      <c r="I6" t="s">
        <v>31</v>
      </c>
      <c r="J6" t="s">
        <v>32</v>
      </c>
      <c r="K6">
        <v>3</v>
      </c>
      <c r="L6">
        <v>715</v>
      </c>
      <c r="M6">
        <v>1110</v>
      </c>
      <c r="N6">
        <v>1110</v>
      </c>
      <c r="O6" s="19"/>
      <c r="P6" s="19"/>
      <c r="Q6">
        <v>2109</v>
      </c>
      <c r="R6">
        <v>0</v>
      </c>
      <c r="S6">
        <v>10</v>
      </c>
      <c r="T6">
        <v>438.67</v>
      </c>
      <c r="U6">
        <v>2557.67</v>
      </c>
      <c r="V6">
        <v>383.65</v>
      </c>
      <c r="W6" s="7">
        <v>2941.32</v>
      </c>
    </row>
    <row r="7" spans="1:25" x14ac:dyDescent="0.25">
      <c r="A7">
        <v>183877</v>
      </c>
      <c r="B7" s="13">
        <v>43514</v>
      </c>
      <c r="C7">
        <v>3265165</v>
      </c>
      <c r="D7" t="s">
        <v>44</v>
      </c>
      <c r="E7" s="19" t="s">
        <v>43</v>
      </c>
      <c r="F7" s="13">
        <v>43495</v>
      </c>
      <c r="G7" s="21"/>
      <c r="H7" t="s">
        <v>35</v>
      </c>
      <c r="I7" t="s">
        <v>30</v>
      </c>
      <c r="J7" t="s">
        <v>32</v>
      </c>
      <c r="K7">
        <v>1</v>
      </c>
      <c r="L7">
        <v>99</v>
      </c>
      <c r="M7">
        <v>135</v>
      </c>
      <c r="N7">
        <v>135</v>
      </c>
      <c r="O7" s="19"/>
      <c r="P7" s="19"/>
      <c r="Q7">
        <v>256.5</v>
      </c>
      <c r="R7">
        <v>0</v>
      </c>
      <c r="S7">
        <v>10</v>
      </c>
      <c r="T7">
        <v>53.35</v>
      </c>
      <c r="U7">
        <v>319.85000000000002</v>
      </c>
      <c r="V7">
        <v>47.98</v>
      </c>
      <c r="W7" s="7">
        <v>367.83</v>
      </c>
    </row>
    <row r="8" spans="1:25" x14ac:dyDescent="0.25">
      <c r="A8">
        <v>183495</v>
      </c>
      <c r="B8" s="13">
        <v>43503</v>
      </c>
      <c r="C8">
        <v>3251432</v>
      </c>
      <c r="D8" t="s">
        <v>70</v>
      </c>
      <c r="E8" t="s">
        <v>39</v>
      </c>
      <c r="F8" s="13">
        <v>43493</v>
      </c>
      <c r="G8" s="21"/>
      <c r="H8" t="s">
        <v>30</v>
      </c>
      <c r="I8" t="s">
        <v>31</v>
      </c>
      <c r="J8" t="s">
        <v>32</v>
      </c>
      <c r="K8">
        <v>1</v>
      </c>
      <c r="L8">
        <v>350</v>
      </c>
      <c r="M8">
        <v>140</v>
      </c>
      <c r="N8">
        <v>350</v>
      </c>
      <c r="O8" s="19"/>
      <c r="P8" s="19"/>
      <c r="Q8">
        <v>665</v>
      </c>
      <c r="R8">
        <v>0</v>
      </c>
      <c r="S8">
        <v>10</v>
      </c>
      <c r="T8">
        <v>138.32</v>
      </c>
      <c r="U8">
        <v>813.32</v>
      </c>
      <c r="V8">
        <v>122</v>
      </c>
      <c r="W8" s="7">
        <v>935.32</v>
      </c>
    </row>
    <row r="9" spans="1:25" x14ac:dyDescent="0.25">
      <c r="A9">
        <v>184770</v>
      </c>
      <c r="B9" s="13">
        <v>43523</v>
      </c>
      <c r="C9">
        <v>3286814</v>
      </c>
      <c r="D9" t="s">
        <v>71</v>
      </c>
      <c r="E9" s="19" t="s">
        <v>43</v>
      </c>
      <c r="F9" s="13">
        <v>43515</v>
      </c>
      <c r="G9" s="21"/>
      <c r="H9" t="s">
        <v>34</v>
      </c>
      <c r="I9" t="s">
        <v>30</v>
      </c>
      <c r="J9" t="s">
        <v>32</v>
      </c>
      <c r="K9">
        <v>1</v>
      </c>
      <c r="L9">
        <v>131</v>
      </c>
      <c r="M9">
        <v>462</v>
      </c>
      <c r="N9">
        <v>462</v>
      </c>
      <c r="O9" s="19"/>
      <c r="P9" s="19"/>
      <c r="Q9">
        <v>970.2</v>
      </c>
      <c r="R9">
        <v>0</v>
      </c>
      <c r="S9">
        <v>10</v>
      </c>
      <c r="T9">
        <v>201.8</v>
      </c>
      <c r="U9">
        <v>1182</v>
      </c>
      <c r="V9">
        <v>177.3</v>
      </c>
      <c r="W9" s="7">
        <v>1359.3</v>
      </c>
    </row>
    <row r="10" spans="1:25" x14ac:dyDescent="0.25">
      <c r="A10">
        <v>183877</v>
      </c>
      <c r="B10" s="13">
        <v>43514</v>
      </c>
      <c r="C10">
        <v>3251423</v>
      </c>
      <c r="D10" s="19" t="s">
        <v>70</v>
      </c>
      <c r="E10" s="19" t="s">
        <v>72</v>
      </c>
      <c r="F10" s="13">
        <v>43500</v>
      </c>
      <c r="G10" s="21"/>
      <c r="H10" t="s">
        <v>30</v>
      </c>
      <c r="I10" t="s">
        <v>36</v>
      </c>
      <c r="J10" t="s">
        <v>32</v>
      </c>
      <c r="K10">
        <v>1</v>
      </c>
      <c r="L10">
        <v>303</v>
      </c>
      <c r="M10">
        <v>67</v>
      </c>
      <c r="N10">
        <v>303</v>
      </c>
      <c r="O10" s="19"/>
      <c r="P10" s="19"/>
      <c r="Q10">
        <v>363.6</v>
      </c>
      <c r="R10">
        <v>0</v>
      </c>
      <c r="S10">
        <v>10</v>
      </c>
      <c r="T10">
        <v>75.63</v>
      </c>
      <c r="U10">
        <v>449.23</v>
      </c>
      <c r="V10">
        <v>67.38</v>
      </c>
      <c r="W10" s="7">
        <v>516.61</v>
      </c>
    </row>
    <row r="11" spans="1:25" x14ac:dyDescent="0.25">
      <c r="A11">
        <v>183877</v>
      </c>
      <c r="B11" s="13">
        <v>43514</v>
      </c>
      <c r="C11">
        <v>3251428</v>
      </c>
      <c r="D11" s="19" t="s">
        <v>70</v>
      </c>
      <c r="E11" s="19" t="s">
        <v>72</v>
      </c>
      <c r="F11" s="13">
        <v>43497</v>
      </c>
      <c r="G11" s="21"/>
      <c r="H11" t="s">
        <v>30</v>
      </c>
      <c r="I11" t="s">
        <v>36</v>
      </c>
      <c r="J11" t="s">
        <v>32</v>
      </c>
      <c r="K11">
        <v>1</v>
      </c>
      <c r="L11">
        <v>119</v>
      </c>
      <c r="M11">
        <v>490</v>
      </c>
      <c r="N11">
        <v>490</v>
      </c>
      <c r="O11" s="19"/>
      <c r="P11" s="19"/>
      <c r="Q11">
        <v>588</v>
      </c>
      <c r="R11">
        <v>0</v>
      </c>
      <c r="S11">
        <v>10</v>
      </c>
      <c r="T11">
        <v>122.3</v>
      </c>
      <c r="U11">
        <v>720.3</v>
      </c>
      <c r="V11">
        <v>108.05</v>
      </c>
      <c r="W11" s="7">
        <v>828.35</v>
      </c>
    </row>
    <row r="12" spans="1:25" x14ac:dyDescent="0.25">
      <c r="A12">
        <v>183877</v>
      </c>
      <c r="B12" s="13">
        <v>43514</v>
      </c>
      <c r="C12">
        <v>3251429</v>
      </c>
      <c r="D12" s="19" t="s">
        <v>70</v>
      </c>
      <c r="E12" t="s">
        <v>44</v>
      </c>
      <c r="F12" s="13">
        <v>43495</v>
      </c>
      <c r="G12" s="21"/>
      <c r="H12" t="s">
        <v>30</v>
      </c>
      <c r="I12" t="s">
        <v>35</v>
      </c>
      <c r="J12" t="s">
        <v>32</v>
      </c>
      <c r="K12">
        <v>1</v>
      </c>
      <c r="L12">
        <v>288</v>
      </c>
      <c r="M12">
        <v>60</v>
      </c>
      <c r="N12">
        <v>288</v>
      </c>
      <c r="O12" s="19"/>
      <c r="P12" s="19"/>
      <c r="Q12">
        <v>547.20000000000005</v>
      </c>
      <c r="R12">
        <v>0</v>
      </c>
      <c r="S12">
        <v>10</v>
      </c>
      <c r="T12">
        <v>113.82</v>
      </c>
      <c r="U12">
        <v>671.02</v>
      </c>
      <c r="V12">
        <v>100.65</v>
      </c>
      <c r="W12" s="7">
        <v>771.67</v>
      </c>
    </row>
    <row r="13" spans="1:25" x14ac:dyDescent="0.25">
      <c r="A13">
        <v>185305</v>
      </c>
      <c r="B13" s="13">
        <v>43524</v>
      </c>
      <c r="C13">
        <v>3251431</v>
      </c>
      <c r="D13" s="19" t="s">
        <v>70</v>
      </c>
      <c r="E13" t="s">
        <v>72</v>
      </c>
      <c r="F13" s="13">
        <v>43495</v>
      </c>
      <c r="G13" s="21"/>
      <c r="H13" t="s">
        <v>30</v>
      </c>
      <c r="I13" t="s">
        <v>36</v>
      </c>
      <c r="J13" t="s">
        <v>32</v>
      </c>
      <c r="K13">
        <v>12</v>
      </c>
      <c r="L13">
        <v>2039</v>
      </c>
      <c r="M13">
        <v>2742</v>
      </c>
      <c r="N13">
        <v>2742</v>
      </c>
      <c r="O13" s="19"/>
      <c r="P13" s="19"/>
      <c r="Q13">
        <v>3290.4</v>
      </c>
      <c r="R13">
        <v>0</v>
      </c>
      <c r="S13">
        <v>10</v>
      </c>
      <c r="T13">
        <v>684.4</v>
      </c>
      <c r="U13">
        <v>3984.8</v>
      </c>
      <c r="V13">
        <v>597.72</v>
      </c>
      <c r="W13" s="7">
        <v>4582.5200000000004</v>
      </c>
    </row>
    <row r="14" spans="1:25" x14ac:dyDescent="0.25">
      <c r="A14">
        <v>185305</v>
      </c>
      <c r="B14" s="13">
        <v>43524</v>
      </c>
      <c r="C14">
        <v>3251412</v>
      </c>
      <c r="D14" s="19" t="s">
        <v>70</v>
      </c>
      <c r="E14" t="s">
        <v>39</v>
      </c>
      <c r="F14" s="13">
        <v>43516</v>
      </c>
      <c r="G14" s="21"/>
      <c r="H14" t="s">
        <v>30</v>
      </c>
      <c r="I14" t="s">
        <v>31</v>
      </c>
      <c r="J14" t="s">
        <v>32</v>
      </c>
      <c r="K14">
        <v>2</v>
      </c>
      <c r="L14">
        <v>348</v>
      </c>
      <c r="M14">
        <v>124</v>
      </c>
      <c r="N14">
        <v>348</v>
      </c>
      <c r="O14" s="19"/>
      <c r="P14" s="19"/>
      <c r="Q14">
        <v>661.2</v>
      </c>
      <c r="R14">
        <v>0</v>
      </c>
      <c r="S14">
        <v>10</v>
      </c>
      <c r="T14">
        <v>137.53</v>
      </c>
      <c r="U14">
        <v>808.73</v>
      </c>
      <c r="V14">
        <v>121.31</v>
      </c>
      <c r="W14" s="7">
        <v>930.04</v>
      </c>
    </row>
    <row r="15" spans="1:25" x14ac:dyDescent="0.25">
      <c r="A15">
        <v>183877</v>
      </c>
      <c r="B15" s="13">
        <v>43514</v>
      </c>
      <c r="C15">
        <v>3251425</v>
      </c>
      <c r="D15" s="19" t="s">
        <v>70</v>
      </c>
      <c r="E15" t="s">
        <v>72</v>
      </c>
      <c r="F15" s="13">
        <v>43502</v>
      </c>
      <c r="G15" s="21"/>
      <c r="H15" t="s">
        <v>30</v>
      </c>
      <c r="I15" t="s">
        <v>36</v>
      </c>
      <c r="J15" t="s">
        <v>32</v>
      </c>
      <c r="K15">
        <v>1</v>
      </c>
      <c r="L15">
        <v>125</v>
      </c>
      <c r="M15">
        <v>80</v>
      </c>
      <c r="N15">
        <v>125</v>
      </c>
      <c r="O15" s="19"/>
      <c r="P15" s="19"/>
      <c r="Q15">
        <v>165</v>
      </c>
      <c r="R15">
        <v>0</v>
      </c>
      <c r="S15">
        <v>10</v>
      </c>
      <c r="T15">
        <v>34.32</v>
      </c>
      <c r="U15">
        <v>209.32</v>
      </c>
      <c r="V15">
        <v>31.4</v>
      </c>
      <c r="W15" s="7">
        <v>240.72</v>
      </c>
    </row>
    <row r="16" spans="1:25" x14ac:dyDescent="0.25">
      <c r="A16">
        <v>185305</v>
      </c>
      <c r="B16" s="13">
        <v>43524</v>
      </c>
      <c r="C16">
        <v>3276993</v>
      </c>
      <c r="D16" s="19" t="s">
        <v>70</v>
      </c>
      <c r="E16" s="19" t="s">
        <v>72</v>
      </c>
      <c r="F16" s="13">
        <v>43507</v>
      </c>
      <c r="G16" s="21"/>
      <c r="H16" t="s">
        <v>34</v>
      </c>
      <c r="I16" t="s">
        <v>36</v>
      </c>
      <c r="J16" t="s">
        <v>32</v>
      </c>
      <c r="K16">
        <v>6</v>
      </c>
      <c r="L16">
        <v>400</v>
      </c>
      <c r="M16">
        <v>632</v>
      </c>
      <c r="N16">
        <v>632</v>
      </c>
      <c r="O16" s="19"/>
      <c r="P16" s="19"/>
      <c r="Q16">
        <v>1959.2</v>
      </c>
      <c r="R16">
        <v>0</v>
      </c>
      <c r="S16">
        <v>10</v>
      </c>
      <c r="T16">
        <v>407.51</v>
      </c>
      <c r="U16">
        <v>2376.71</v>
      </c>
      <c r="V16">
        <v>356.51</v>
      </c>
      <c r="W16" s="7">
        <v>2733.22</v>
      </c>
    </row>
    <row r="17" spans="1:23" x14ac:dyDescent="0.25">
      <c r="A17">
        <v>183877</v>
      </c>
      <c r="B17" s="13">
        <v>43514</v>
      </c>
      <c r="C17">
        <v>3251426</v>
      </c>
      <c r="D17" s="19" t="s">
        <v>70</v>
      </c>
      <c r="E17" t="s">
        <v>33</v>
      </c>
      <c r="F17" s="13">
        <v>43497</v>
      </c>
      <c r="G17" s="21"/>
      <c r="H17" t="s">
        <v>30</v>
      </c>
      <c r="I17" t="s">
        <v>34</v>
      </c>
      <c r="J17" t="s">
        <v>32</v>
      </c>
      <c r="K17">
        <v>1</v>
      </c>
      <c r="L17">
        <v>51</v>
      </c>
      <c r="M17">
        <v>43</v>
      </c>
      <c r="N17">
        <v>51</v>
      </c>
      <c r="O17" s="19"/>
      <c r="P17" s="19"/>
      <c r="Q17">
        <v>165</v>
      </c>
      <c r="R17">
        <v>0</v>
      </c>
      <c r="S17">
        <v>10</v>
      </c>
      <c r="T17">
        <v>34.32</v>
      </c>
      <c r="U17">
        <v>209.32</v>
      </c>
      <c r="V17">
        <v>31.4</v>
      </c>
      <c r="W17" s="7">
        <v>240.72</v>
      </c>
    </row>
    <row r="18" spans="1:23" x14ac:dyDescent="0.25">
      <c r="A18">
        <v>185305</v>
      </c>
      <c r="B18" s="13">
        <v>43524</v>
      </c>
      <c r="C18">
        <v>3251405</v>
      </c>
      <c r="D18" s="19" t="s">
        <v>70</v>
      </c>
      <c r="E18" t="s">
        <v>39</v>
      </c>
      <c r="F18" s="13">
        <v>43523</v>
      </c>
      <c r="G18" s="21"/>
      <c r="H18" t="s">
        <v>30</v>
      </c>
      <c r="I18" t="s">
        <v>31</v>
      </c>
      <c r="J18" t="s">
        <v>32</v>
      </c>
      <c r="K18">
        <v>2</v>
      </c>
      <c r="L18">
        <v>507</v>
      </c>
      <c r="M18">
        <v>232</v>
      </c>
      <c r="N18">
        <v>507</v>
      </c>
      <c r="O18" s="19"/>
      <c r="P18" s="19"/>
      <c r="Q18">
        <v>963.3</v>
      </c>
      <c r="R18">
        <v>0</v>
      </c>
      <c r="S18">
        <v>10</v>
      </c>
      <c r="T18">
        <v>200.37</v>
      </c>
      <c r="U18">
        <v>1173.67</v>
      </c>
      <c r="V18">
        <v>176.05</v>
      </c>
      <c r="W18" s="7">
        <v>1349.72</v>
      </c>
    </row>
    <row r="19" spans="1:23" x14ac:dyDescent="0.25">
      <c r="A19">
        <v>183877</v>
      </c>
      <c r="B19" s="13">
        <v>43514</v>
      </c>
      <c r="C19">
        <v>3251424</v>
      </c>
      <c r="D19" s="19" t="s">
        <v>70</v>
      </c>
      <c r="E19" t="s">
        <v>33</v>
      </c>
      <c r="F19" s="13">
        <v>43500</v>
      </c>
      <c r="G19" s="21"/>
      <c r="H19" t="s">
        <v>30</v>
      </c>
      <c r="I19" t="s">
        <v>34</v>
      </c>
      <c r="J19" t="s">
        <v>32</v>
      </c>
      <c r="K19">
        <v>1</v>
      </c>
      <c r="L19">
        <v>584</v>
      </c>
      <c r="M19">
        <v>240</v>
      </c>
      <c r="N19">
        <v>584</v>
      </c>
      <c r="O19" s="19"/>
      <c r="P19" s="19"/>
      <c r="Q19">
        <v>1226.4000000000001</v>
      </c>
      <c r="R19">
        <v>0</v>
      </c>
      <c r="S19">
        <v>10</v>
      </c>
      <c r="T19">
        <v>255.09</v>
      </c>
      <c r="U19">
        <v>1491.49</v>
      </c>
      <c r="V19">
        <v>223.72</v>
      </c>
      <c r="W19" s="7">
        <v>1715.21</v>
      </c>
    </row>
    <row r="20" spans="1:23" x14ac:dyDescent="0.25">
      <c r="A20">
        <v>183877</v>
      </c>
      <c r="B20" s="13">
        <v>43514</v>
      </c>
      <c r="C20">
        <v>3286299</v>
      </c>
      <c r="D20" t="s">
        <v>40</v>
      </c>
      <c r="E20" s="19" t="s">
        <v>43</v>
      </c>
      <c r="F20" s="13">
        <v>43508</v>
      </c>
      <c r="G20" s="21"/>
      <c r="H20" t="s">
        <v>31</v>
      </c>
      <c r="I20" t="s">
        <v>30</v>
      </c>
      <c r="J20" t="s">
        <v>32</v>
      </c>
      <c r="K20">
        <v>1</v>
      </c>
      <c r="L20">
        <v>174</v>
      </c>
      <c r="M20">
        <v>722</v>
      </c>
      <c r="N20">
        <v>722</v>
      </c>
      <c r="O20" s="19"/>
      <c r="P20" s="19"/>
      <c r="Q20">
        <v>1371.8</v>
      </c>
      <c r="R20">
        <v>0</v>
      </c>
      <c r="S20">
        <v>10</v>
      </c>
      <c r="T20">
        <v>285.33</v>
      </c>
      <c r="U20">
        <v>1667.13</v>
      </c>
      <c r="V20">
        <v>250.07</v>
      </c>
      <c r="W20" s="7">
        <v>1917.2</v>
      </c>
    </row>
    <row r="21" spans="1:23" x14ac:dyDescent="0.25">
      <c r="A21">
        <v>185305</v>
      </c>
      <c r="B21" s="13">
        <v>43524</v>
      </c>
      <c r="C21">
        <v>3251408</v>
      </c>
      <c r="D21" s="19" t="s">
        <v>70</v>
      </c>
      <c r="E21" t="s">
        <v>72</v>
      </c>
      <c r="F21" s="13">
        <v>43518</v>
      </c>
      <c r="G21" s="21"/>
      <c r="H21" t="s">
        <v>30</v>
      </c>
      <c r="I21" t="s">
        <v>36</v>
      </c>
      <c r="J21" t="s">
        <v>32</v>
      </c>
      <c r="K21">
        <v>3</v>
      </c>
      <c r="L21">
        <v>600</v>
      </c>
      <c r="M21">
        <v>1160</v>
      </c>
      <c r="N21">
        <v>1160</v>
      </c>
      <c r="O21" s="19"/>
      <c r="P21" s="19"/>
      <c r="Q21">
        <v>1392</v>
      </c>
      <c r="R21">
        <v>0</v>
      </c>
      <c r="S21">
        <v>10</v>
      </c>
      <c r="T21">
        <v>289.54000000000002</v>
      </c>
      <c r="U21">
        <v>1691.54</v>
      </c>
      <c r="V21">
        <v>253.73</v>
      </c>
      <c r="W21" s="7">
        <v>1945.27</v>
      </c>
    </row>
    <row r="22" spans="1:23" x14ac:dyDescent="0.25">
      <c r="A22">
        <v>185049</v>
      </c>
      <c r="B22" s="13">
        <v>43524</v>
      </c>
      <c r="C22">
        <v>3251407</v>
      </c>
      <c r="D22" s="19" t="s">
        <v>70</v>
      </c>
      <c r="E22" t="s">
        <v>39</v>
      </c>
      <c r="F22" s="13">
        <v>43518</v>
      </c>
      <c r="G22" s="21"/>
      <c r="H22" t="s">
        <v>30</v>
      </c>
      <c r="I22" t="s">
        <v>31</v>
      </c>
      <c r="J22" t="s">
        <v>32</v>
      </c>
      <c r="K22">
        <v>3</v>
      </c>
      <c r="L22">
        <v>191</v>
      </c>
      <c r="M22">
        <v>540</v>
      </c>
      <c r="N22">
        <v>540</v>
      </c>
      <c r="O22" s="19"/>
      <c r="P22" s="19"/>
      <c r="Q22">
        <v>1026</v>
      </c>
      <c r="R22">
        <v>0</v>
      </c>
      <c r="S22">
        <v>10</v>
      </c>
      <c r="T22">
        <v>213.41</v>
      </c>
      <c r="U22">
        <v>1249.4100000000001</v>
      </c>
      <c r="V22">
        <v>187.41</v>
      </c>
      <c r="W22" s="7">
        <v>1436.82</v>
      </c>
    </row>
    <row r="23" spans="1:23" x14ac:dyDescent="0.25">
      <c r="A23">
        <v>184770</v>
      </c>
      <c r="B23" s="13">
        <v>43523</v>
      </c>
      <c r="C23">
        <v>3251415</v>
      </c>
      <c r="D23" t="s">
        <v>43</v>
      </c>
      <c r="E23" t="s">
        <v>47</v>
      </c>
      <c r="F23" s="13">
        <v>43514</v>
      </c>
      <c r="G23" s="21"/>
      <c r="H23" t="s">
        <v>30</v>
      </c>
      <c r="I23" t="s">
        <v>34</v>
      </c>
      <c r="J23" t="s">
        <v>32</v>
      </c>
      <c r="K23">
        <v>1</v>
      </c>
      <c r="L23">
        <v>118</v>
      </c>
      <c r="M23">
        <v>510</v>
      </c>
      <c r="N23">
        <v>510</v>
      </c>
      <c r="O23" s="19"/>
      <c r="P23" s="19"/>
      <c r="Q23">
        <v>1071</v>
      </c>
      <c r="R23">
        <v>0</v>
      </c>
      <c r="S23">
        <v>10</v>
      </c>
      <c r="T23">
        <v>222.77</v>
      </c>
      <c r="U23">
        <v>1303.77</v>
      </c>
      <c r="V23">
        <v>195.57</v>
      </c>
      <c r="W23" s="7">
        <v>1499.34</v>
      </c>
    </row>
    <row r="24" spans="1:23" x14ac:dyDescent="0.25">
      <c r="A24">
        <v>183877</v>
      </c>
      <c r="B24" s="13">
        <v>43514</v>
      </c>
      <c r="C24">
        <v>2862505</v>
      </c>
      <c r="D24" t="s">
        <v>72</v>
      </c>
      <c r="E24" t="s">
        <v>43</v>
      </c>
      <c r="F24" s="13">
        <v>43500</v>
      </c>
      <c r="G24" s="21"/>
      <c r="H24" t="s">
        <v>36</v>
      </c>
      <c r="I24" t="s">
        <v>30</v>
      </c>
      <c r="J24" t="s">
        <v>32</v>
      </c>
      <c r="K24">
        <v>3</v>
      </c>
      <c r="L24">
        <v>129</v>
      </c>
      <c r="M24">
        <v>101</v>
      </c>
      <c r="N24">
        <v>129</v>
      </c>
      <c r="O24" s="19"/>
      <c r="P24" s="19"/>
      <c r="Q24">
        <v>165</v>
      </c>
      <c r="R24">
        <v>0</v>
      </c>
      <c r="S24">
        <v>10</v>
      </c>
      <c r="T24">
        <v>34.32</v>
      </c>
      <c r="U24">
        <v>209.32</v>
      </c>
      <c r="V24">
        <v>31.4</v>
      </c>
      <c r="W24" s="7">
        <v>240.72</v>
      </c>
    </row>
    <row r="25" spans="1:23" x14ac:dyDescent="0.25">
      <c r="A25">
        <v>183877</v>
      </c>
      <c r="B25" s="13">
        <v>43514</v>
      </c>
      <c r="C25">
        <v>3286328</v>
      </c>
      <c r="D25" t="s">
        <v>40</v>
      </c>
      <c r="E25" s="19" t="s">
        <v>43</v>
      </c>
      <c r="F25" s="13">
        <v>43502</v>
      </c>
      <c r="G25" s="21"/>
      <c r="H25" t="s">
        <v>31</v>
      </c>
      <c r="I25" t="s">
        <v>30</v>
      </c>
      <c r="J25" t="s">
        <v>32</v>
      </c>
      <c r="K25">
        <v>2</v>
      </c>
      <c r="L25">
        <v>644</v>
      </c>
      <c r="M25">
        <v>483</v>
      </c>
      <c r="N25">
        <v>644</v>
      </c>
      <c r="O25" s="19"/>
      <c r="P25" s="19"/>
      <c r="Q25">
        <v>1223.5999999999999</v>
      </c>
      <c r="R25">
        <v>0</v>
      </c>
      <c r="S25">
        <v>10</v>
      </c>
      <c r="T25">
        <v>254.51</v>
      </c>
      <c r="U25">
        <v>1488.11</v>
      </c>
      <c r="V25">
        <v>223.22</v>
      </c>
      <c r="W25" s="7">
        <v>1711.33</v>
      </c>
    </row>
    <row r="26" spans="1:23" x14ac:dyDescent="0.25">
      <c r="A26">
        <v>184188</v>
      </c>
      <c r="B26" s="13">
        <v>43518</v>
      </c>
      <c r="C26">
        <v>3286432</v>
      </c>
      <c r="D26" t="s">
        <v>40</v>
      </c>
      <c r="E26" s="19" t="s">
        <v>43</v>
      </c>
      <c r="F26" s="13">
        <v>43511</v>
      </c>
      <c r="G26" s="21"/>
      <c r="H26" t="s">
        <v>31</v>
      </c>
      <c r="I26" t="s">
        <v>30</v>
      </c>
      <c r="J26" t="s">
        <v>32</v>
      </c>
      <c r="K26">
        <v>1</v>
      </c>
      <c r="L26">
        <v>138</v>
      </c>
      <c r="M26">
        <v>736</v>
      </c>
      <c r="N26">
        <v>736</v>
      </c>
      <c r="O26" s="19"/>
      <c r="P26" s="19"/>
      <c r="Q26">
        <v>1398.4</v>
      </c>
      <c r="R26">
        <v>0</v>
      </c>
      <c r="S26">
        <v>10</v>
      </c>
      <c r="T26">
        <v>290.87</v>
      </c>
      <c r="U26">
        <v>1699.27</v>
      </c>
      <c r="V26">
        <v>254.89</v>
      </c>
      <c r="W26" s="7">
        <v>1954.16</v>
      </c>
    </row>
    <row r="27" spans="1:23" x14ac:dyDescent="0.25">
      <c r="A27">
        <v>184770</v>
      </c>
      <c r="B27" s="13">
        <v>43523</v>
      </c>
      <c r="C27">
        <v>3251410</v>
      </c>
      <c r="D27" t="s">
        <v>43</v>
      </c>
      <c r="E27" t="s">
        <v>39</v>
      </c>
      <c r="F27" s="13">
        <v>43517</v>
      </c>
      <c r="G27" s="21"/>
      <c r="H27" t="s">
        <v>30</v>
      </c>
      <c r="I27" t="s">
        <v>31</v>
      </c>
      <c r="J27" t="s">
        <v>32</v>
      </c>
      <c r="K27">
        <v>3</v>
      </c>
      <c r="L27">
        <v>558</v>
      </c>
      <c r="M27">
        <v>950</v>
      </c>
      <c r="N27">
        <v>950</v>
      </c>
      <c r="O27" s="19"/>
      <c r="P27" s="19"/>
      <c r="Q27">
        <v>1805</v>
      </c>
      <c r="R27">
        <v>0</v>
      </c>
      <c r="S27">
        <v>10</v>
      </c>
      <c r="T27">
        <v>375.44</v>
      </c>
      <c r="U27">
        <v>2190.44</v>
      </c>
      <c r="V27">
        <v>328.57</v>
      </c>
      <c r="W27" s="7">
        <v>2519.0100000000002</v>
      </c>
    </row>
    <row r="28" spans="1:23" x14ac:dyDescent="0.25">
      <c r="A28">
        <v>185305</v>
      </c>
      <c r="B28" s="13">
        <v>43524</v>
      </c>
      <c r="C28">
        <v>3251422</v>
      </c>
      <c r="D28" s="19" t="s">
        <v>43</v>
      </c>
      <c r="E28" t="s">
        <v>72</v>
      </c>
      <c r="F28" s="13">
        <v>43503</v>
      </c>
      <c r="G28" s="21"/>
      <c r="H28" t="s">
        <v>30</v>
      </c>
      <c r="I28" t="s">
        <v>36</v>
      </c>
      <c r="J28" t="s">
        <v>32</v>
      </c>
      <c r="K28">
        <v>10</v>
      </c>
      <c r="L28">
        <v>2764</v>
      </c>
      <c r="M28">
        <v>5550</v>
      </c>
      <c r="N28">
        <v>5550</v>
      </c>
      <c r="O28" s="19"/>
      <c r="P28" s="19"/>
      <c r="Q28">
        <v>6660</v>
      </c>
      <c r="R28">
        <v>0</v>
      </c>
      <c r="S28">
        <v>10</v>
      </c>
      <c r="T28">
        <v>1385.28</v>
      </c>
      <c r="U28">
        <v>8055.28</v>
      </c>
      <c r="V28">
        <v>1208.29</v>
      </c>
      <c r="W28" s="7">
        <v>9263.57</v>
      </c>
    </row>
    <row r="29" spans="1:23" x14ac:dyDescent="0.25">
      <c r="A29">
        <v>185305</v>
      </c>
      <c r="B29" s="13">
        <v>43524</v>
      </c>
      <c r="C29">
        <v>3251409</v>
      </c>
      <c r="D29" s="19" t="s">
        <v>43</v>
      </c>
      <c r="E29" s="19" t="s">
        <v>72</v>
      </c>
      <c r="F29" s="13">
        <v>43517</v>
      </c>
      <c r="G29" s="21"/>
      <c r="H29" t="s">
        <v>30</v>
      </c>
      <c r="I29" t="s">
        <v>36</v>
      </c>
      <c r="J29" t="s">
        <v>32</v>
      </c>
      <c r="K29">
        <v>1</v>
      </c>
      <c r="L29">
        <v>5</v>
      </c>
      <c r="M29">
        <v>13</v>
      </c>
      <c r="N29">
        <v>13</v>
      </c>
      <c r="O29" s="19"/>
      <c r="P29" s="19"/>
      <c r="Q29">
        <v>165</v>
      </c>
      <c r="R29">
        <v>0</v>
      </c>
      <c r="S29">
        <v>10</v>
      </c>
      <c r="T29">
        <v>34.32</v>
      </c>
      <c r="U29">
        <v>209.32</v>
      </c>
      <c r="V29">
        <v>31.4</v>
      </c>
      <c r="W29" s="7">
        <v>240.72</v>
      </c>
    </row>
    <row r="30" spans="1:23" x14ac:dyDescent="0.25">
      <c r="A30">
        <v>184463</v>
      </c>
      <c r="B30" s="13">
        <v>43520</v>
      </c>
      <c r="C30">
        <v>3251418</v>
      </c>
      <c r="D30" s="19" t="s">
        <v>43</v>
      </c>
      <c r="E30" t="s">
        <v>33</v>
      </c>
      <c r="F30" s="13">
        <v>43509</v>
      </c>
      <c r="G30" s="21"/>
      <c r="H30" t="s">
        <v>30</v>
      </c>
      <c r="I30" t="s">
        <v>34</v>
      </c>
      <c r="J30" t="s">
        <v>32</v>
      </c>
      <c r="K30">
        <v>3</v>
      </c>
      <c r="L30">
        <v>237</v>
      </c>
      <c r="M30">
        <v>147</v>
      </c>
      <c r="N30">
        <v>237</v>
      </c>
      <c r="O30" s="19"/>
      <c r="P30" s="19"/>
      <c r="Q30">
        <v>497.7</v>
      </c>
      <c r="R30">
        <v>0</v>
      </c>
      <c r="S30">
        <v>10</v>
      </c>
      <c r="T30">
        <v>103.52</v>
      </c>
      <c r="U30">
        <v>611.22</v>
      </c>
      <c r="V30">
        <v>91.68</v>
      </c>
      <c r="W30" s="7">
        <v>702.9</v>
      </c>
    </row>
    <row r="31" spans="1:23" x14ac:dyDescent="0.25">
      <c r="A31">
        <v>185049</v>
      </c>
      <c r="B31" s="13">
        <v>43524</v>
      </c>
      <c r="C31">
        <v>3265178</v>
      </c>
      <c r="D31" t="s">
        <v>44</v>
      </c>
      <c r="E31" t="s">
        <v>43</v>
      </c>
      <c r="F31" s="13">
        <v>43502</v>
      </c>
      <c r="G31" s="21"/>
      <c r="H31" t="s">
        <v>35</v>
      </c>
      <c r="I31" t="s">
        <v>30</v>
      </c>
      <c r="J31" t="s">
        <v>32</v>
      </c>
      <c r="K31">
        <v>2</v>
      </c>
      <c r="L31">
        <v>246</v>
      </c>
      <c r="M31">
        <v>512</v>
      </c>
      <c r="N31">
        <v>512</v>
      </c>
      <c r="O31" s="19"/>
      <c r="P31" s="19"/>
      <c r="Q31">
        <v>972.8</v>
      </c>
      <c r="R31">
        <v>0</v>
      </c>
      <c r="S31">
        <v>10</v>
      </c>
      <c r="T31">
        <v>202.34</v>
      </c>
      <c r="U31">
        <v>1185.1400000000001</v>
      </c>
      <c r="V31">
        <v>177.77</v>
      </c>
      <c r="W31" s="7">
        <v>1362.91</v>
      </c>
    </row>
    <row r="32" spans="1:23" x14ac:dyDescent="0.25">
      <c r="A32">
        <v>185305</v>
      </c>
      <c r="B32" s="13">
        <v>43524</v>
      </c>
      <c r="C32">
        <v>3265180</v>
      </c>
      <c r="D32" t="s">
        <v>45</v>
      </c>
      <c r="E32" s="19" t="s">
        <v>43</v>
      </c>
      <c r="F32" s="13">
        <v>43503</v>
      </c>
      <c r="G32" s="21"/>
      <c r="H32" t="s">
        <v>46</v>
      </c>
      <c r="I32" t="s">
        <v>30</v>
      </c>
      <c r="J32" t="s">
        <v>32</v>
      </c>
      <c r="K32">
        <v>2</v>
      </c>
      <c r="L32">
        <v>672</v>
      </c>
      <c r="M32">
        <v>510</v>
      </c>
      <c r="N32">
        <v>672</v>
      </c>
      <c r="O32" s="19"/>
      <c r="P32" s="19"/>
      <c r="Q32">
        <v>2496.1999999999998</v>
      </c>
      <c r="R32">
        <v>0</v>
      </c>
      <c r="S32">
        <v>10</v>
      </c>
      <c r="T32">
        <v>519.21</v>
      </c>
      <c r="U32">
        <v>3025.41</v>
      </c>
      <c r="V32">
        <v>453.81</v>
      </c>
      <c r="W32" s="7">
        <v>3479.22</v>
      </c>
    </row>
    <row r="33" spans="1:23" x14ac:dyDescent="0.25">
      <c r="A33">
        <v>183877</v>
      </c>
      <c r="B33" s="13">
        <v>43514</v>
      </c>
      <c r="C33">
        <v>3251427</v>
      </c>
      <c r="D33" t="s">
        <v>43</v>
      </c>
      <c r="E33" t="s">
        <v>39</v>
      </c>
      <c r="F33" s="13">
        <v>43497</v>
      </c>
      <c r="G33" s="21"/>
      <c r="H33" t="s">
        <v>30</v>
      </c>
      <c r="I33" t="s">
        <v>31</v>
      </c>
      <c r="J33" t="s">
        <v>32</v>
      </c>
      <c r="K33">
        <v>3</v>
      </c>
      <c r="L33">
        <v>178</v>
      </c>
      <c r="M33">
        <v>561</v>
      </c>
      <c r="N33">
        <v>561</v>
      </c>
      <c r="O33" s="19"/>
      <c r="P33" s="19"/>
      <c r="Q33">
        <v>1065.9000000000001</v>
      </c>
      <c r="R33">
        <v>0</v>
      </c>
      <c r="S33">
        <v>10</v>
      </c>
      <c r="T33">
        <v>221.71</v>
      </c>
      <c r="U33">
        <v>1297.6099999999999</v>
      </c>
      <c r="V33">
        <v>194.64</v>
      </c>
      <c r="W33" s="7">
        <v>1492.25</v>
      </c>
    </row>
    <row r="34" spans="1:23" x14ac:dyDescent="0.25">
      <c r="A34">
        <v>183877</v>
      </c>
      <c r="B34" s="13">
        <v>43514</v>
      </c>
      <c r="C34">
        <v>3286321</v>
      </c>
      <c r="D34" t="s">
        <v>41</v>
      </c>
      <c r="E34" t="s">
        <v>42</v>
      </c>
      <c r="F34" s="13">
        <v>43504</v>
      </c>
      <c r="G34" s="21"/>
      <c r="H34" t="s">
        <v>31</v>
      </c>
      <c r="I34" t="s">
        <v>34</v>
      </c>
      <c r="J34" t="s">
        <v>32</v>
      </c>
      <c r="K34">
        <v>3</v>
      </c>
      <c r="L34">
        <v>715</v>
      </c>
      <c r="M34">
        <v>1110</v>
      </c>
      <c r="N34">
        <v>1110</v>
      </c>
      <c r="O34" s="19"/>
      <c r="P34" s="19"/>
      <c r="Q34">
        <v>2042.4</v>
      </c>
      <c r="R34">
        <v>0</v>
      </c>
      <c r="S34">
        <v>10</v>
      </c>
      <c r="T34">
        <v>424.82</v>
      </c>
      <c r="U34">
        <v>2477.2199999999998</v>
      </c>
      <c r="V34">
        <v>371.58</v>
      </c>
      <c r="W34" s="7">
        <v>2848.8</v>
      </c>
    </row>
    <row r="35" spans="1:23" x14ac:dyDescent="0.25">
      <c r="A35">
        <v>185305</v>
      </c>
      <c r="B35" s="13">
        <v>43524</v>
      </c>
      <c r="C35">
        <v>3251414</v>
      </c>
      <c r="D35" s="19" t="s">
        <v>43</v>
      </c>
      <c r="E35" t="s">
        <v>39</v>
      </c>
      <c r="F35" s="13">
        <v>43515</v>
      </c>
      <c r="G35" s="21"/>
      <c r="H35" t="s">
        <v>30</v>
      </c>
      <c r="I35" t="s">
        <v>31</v>
      </c>
      <c r="J35" t="s">
        <v>32</v>
      </c>
      <c r="K35">
        <v>8</v>
      </c>
      <c r="L35">
        <v>1992</v>
      </c>
      <c r="M35">
        <v>2478</v>
      </c>
      <c r="N35">
        <v>2478</v>
      </c>
      <c r="O35" s="19"/>
      <c r="P35" s="19"/>
      <c r="Q35">
        <v>4708.2</v>
      </c>
      <c r="R35">
        <v>0</v>
      </c>
      <c r="S35">
        <v>10</v>
      </c>
      <c r="T35">
        <v>979.31</v>
      </c>
      <c r="U35">
        <v>5697.51</v>
      </c>
      <c r="V35">
        <v>854.63</v>
      </c>
      <c r="W35" s="7">
        <v>6552.14</v>
      </c>
    </row>
    <row r="36" spans="1:23" x14ac:dyDescent="0.25">
      <c r="A36">
        <v>183495</v>
      </c>
      <c r="B36" s="13">
        <v>43503</v>
      </c>
      <c r="C36">
        <v>3251430</v>
      </c>
      <c r="D36" s="19" t="s">
        <v>43</v>
      </c>
      <c r="E36" t="s">
        <v>33</v>
      </c>
      <c r="F36" s="13">
        <v>43495</v>
      </c>
      <c r="G36" s="21"/>
      <c r="H36" t="s">
        <v>30</v>
      </c>
      <c r="I36" t="s">
        <v>34</v>
      </c>
      <c r="J36" t="s">
        <v>32</v>
      </c>
      <c r="K36">
        <v>3</v>
      </c>
      <c r="L36">
        <v>585</v>
      </c>
      <c r="M36">
        <v>1180</v>
      </c>
      <c r="N36">
        <v>1180</v>
      </c>
      <c r="O36" s="19"/>
      <c r="P36" s="19"/>
      <c r="Q36">
        <v>2478</v>
      </c>
      <c r="R36">
        <v>0</v>
      </c>
      <c r="S36">
        <v>10</v>
      </c>
      <c r="T36">
        <v>515.41999999999996</v>
      </c>
      <c r="U36">
        <v>3003.42</v>
      </c>
      <c r="V36">
        <v>450.51</v>
      </c>
      <c r="W36" s="7">
        <v>3453.93</v>
      </c>
    </row>
    <row r="37" spans="1:23" x14ac:dyDescent="0.25">
      <c r="A37">
        <v>183877</v>
      </c>
      <c r="B37" s="13">
        <v>43514</v>
      </c>
      <c r="C37">
        <v>3293721</v>
      </c>
      <c r="D37" t="s">
        <v>37</v>
      </c>
      <c r="E37" t="s">
        <v>72</v>
      </c>
      <c r="F37" s="13">
        <v>43495</v>
      </c>
      <c r="G37" s="21"/>
      <c r="H37" t="s">
        <v>30</v>
      </c>
      <c r="I37" t="s">
        <v>36</v>
      </c>
      <c r="J37" t="s">
        <v>38</v>
      </c>
      <c r="K37">
        <v>1</v>
      </c>
      <c r="L37">
        <v>1</v>
      </c>
      <c r="M37">
        <v>1</v>
      </c>
      <c r="N37">
        <v>1</v>
      </c>
      <c r="O37" s="19"/>
      <c r="P37" s="19"/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 s="7">
        <v>0</v>
      </c>
    </row>
    <row r="38" spans="1:23" x14ac:dyDescent="0.25">
      <c r="A38">
        <v>185305</v>
      </c>
      <c r="B38" s="13">
        <v>43524</v>
      </c>
      <c r="C38">
        <v>3251403</v>
      </c>
      <c r="D38" t="s">
        <v>43</v>
      </c>
      <c r="E38" s="19" t="s">
        <v>72</v>
      </c>
      <c r="F38" s="13">
        <v>43524</v>
      </c>
      <c r="G38" s="21"/>
      <c r="H38" t="s">
        <v>30</v>
      </c>
      <c r="I38" t="s">
        <v>36</v>
      </c>
      <c r="J38" t="s">
        <v>32</v>
      </c>
      <c r="K38">
        <v>3</v>
      </c>
      <c r="L38">
        <v>494</v>
      </c>
      <c r="M38">
        <v>234</v>
      </c>
      <c r="N38">
        <v>494</v>
      </c>
      <c r="O38" s="19"/>
      <c r="P38" s="19"/>
      <c r="Q38">
        <v>592.79999999999995</v>
      </c>
      <c r="R38">
        <v>0</v>
      </c>
      <c r="S38">
        <v>10</v>
      </c>
      <c r="T38">
        <v>123.3</v>
      </c>
      <c r="U38">
        <v>726.1</v>
      </c>
      <c r="V38">
        <v>108.92</v>
      </c>
      <c r="W38" s="7">
        <v>835.02</v>
      </c>
    </row>
    <row r="39" spans="1:23" x14ac:dyDescent="0.25">
      <c r="A39">
        <v>184770</v>
      </c>
      <c r="B39" s="13">
        <v>43523</v>
      </c>
      <c r="C39">
        <v>3251411</v>
      </c>
      <c r="D39" s="19" t="s">
        <v>43</v>
      </c>
      <c r="E39" s="19" t="s">
        <v>72</v>
      </c>
      <c r="F39" s="13">
        <v>43516</v>
      </c>
      <c r="G39" s="21"/>
      <c r="H39" t="s">
        <v>30</v>
      </c>
      <c r="I39" t="s">
        <v>36</v>
      </c>
      <c r="J39" t="s">
        <v>32</v>
      </c>
      <c r="K39">
        <v>1</v>
      </c>
      <c r="L39">
        <v>99</v>
      </c>
      <c r="M39">
        <v>120</v>
      </c>
      <c r="N39">
        <v>120</v>
      </c>
      <c r="O39" s="19"/>
      <c r="P39" s="19"/>
      <c r="Q39">
        <v>165</v>
      </c>
      <c r="R39">
        <v>0</v>
      </c>
      <c r="S39">
        <v>10</v>
      </c>
      <c r="T39">
        <v>34.32</v>
      </c>
      <c r="U39">
        <v>209.32</v>
      </c>
      <c r="V39">
        <v>31.4</v>
      </c>
      <c r="W39" s="7">
        <v>240.72</v>
      </c>
    </row>
    <row r="40" spans="1:23" x14ac:dyDescent="0.25">
      <c r="A40">
        <v>184463</v>
      </c>
      <c r="B40" s="13">
        <v>43520</v>
      </c>
      <c r="C40">
        <v>3251417</v>
      </c>
      <c r="D40" s="19" t="s">
        <v>43</v>
      </c>
      <c r="E40" t="s">
        <v>39</v>
      </c>
      <c r="F40" s="13">
        <v>43509</v>
      </c>
      <c r="G40" s="21"/>
      <c r="H40" t="s">
        <v>30</v>
      </c>
      <c r="I40" t="s">
        <v>31</v>
      </c>
      <c r="J40" t="s">
        <v>32</v>
      </c>
      <c r="K40">
        <v>2</v>
      </c>
      <c r="L40">
        <v>204</v>
      </c>
      <c r="M40">
        <v>588</v>
      </c>
      <c r="N40">
        <v>588</v>
      </c>
      <c r="O40" s="19"/>
      <c r="P40" s="19"/>
      <c r="Q40">
        <v>1117.2</v>
      </c>
      <c r="R40">
        <v>0</v>
      </c>
      <c r="S40">
        <v>10</v>
      </c>
      <c r="T40">
        <v>232.38</v>
      </c>
      <c r="U40">
        <v>1359.58</v>
      </c>
      <c r="V40">
        <v>203.94</v>
      </c>
      <c r="W40" s="7">
        <v>1563.52</v>
      </c>
    </row>
    <row r="41" spans="1:23" x14ac:dyDescent="0.25">
      <c r="A41">
        <v>184463</v>
      </c>
      <c r="B41" s="13">
        <v>43520</v>
      </c>
      <c r="C41">
        <v>3251420</v>
      </c>
      <c r="D41" s="19" t="s">
        <v>43</v>
      </c>
      <c r="E41" t="s">
        <v>33</v>
      </c>
      <c r="F41" s="13">
        <v>43504</v>
      </c>
      <c r="G41" s="21"/>
      <c r="H41" t="s">
        <v>30</v>
      </c>
      <c r="I41" t="s">
        <v>34</v>
      </c>
      <c r="J41" t="s">
        <v>32</v>
      </c>
      <c r="K41">
        <v>6</v>
      </c>
      <c r="L41">
        <v>400</v>
      </c>
      <c r="M41">
        <v>632</v>
      </c>
      <c r="N41">
        <v>632</v>
      </c>
      <c r="O41" s="19"/>
      <c r="P41" s="19"/>
      <c r="Q41">
        <v>1327.2</v>
      </c>
      <c r="R41">
        <v>0</v>
      </c>
      <c r="S41">
        <v>10</v>
      </c>
      <c r="T41">
        <v>276.06</v>
      </c>
      <c r="U41">
        <v>1613.26</v>
      </c>
      <c r="V41">
        <v>241.99</v>
      </c>
      <c r="W41" s="7">
        <v>1855.25</v>
      </c>
    </row>
    <row r="42" spans="1:23" x14ac:dyDescent="0.25">
      <c r="A42">
        <v>185305</v>
      </c>
      <c r="B42" s="13">
        <v>43524</v>
      </c>
      <c r="C42">
        <v>3251416</v>
      </c>
      <c r="D42" s="19" t="s">
        <v>43</v>
      </c>
      <c r="E42" t="s">
        <v>39</v>
      </c>
      <c r="F42" s="13">
        <v>43514</v>
      </c>
      <c r="G42" s="21"/>
      <c r="H42" t="s">
        <v>30</v>
      </c>
      <c r="I42" t="s">
        <v>31</v>
      </c>
      <c r="J42" t="s">
        <v>32</v>
      </c>
      <c r="K42">
        <v>11</v>
      </c>
      <c r="L42">
        <v>1278</v>
      </c>
      <c r="M42">
        <v>3018</v>
      </c>
      <c r="N42">
        <v>3018</v>
      </c>
      <c r="O42" s="19"/>
      <c r="P42" s="19"/>
      <c r="Q42">
        <v>5734.2</v>
      </c>
      <c r="R42">
        <v>0</v>
      </c>
      <c r="S42">
        <v>10</v>
      </c>
      <c r="T42">
        <v>1192.71</v>
      </c>
      <c r="U42">
        <v>6936.91</v>
      </c>
      <c r="V42">
        <v>1040.54</v>
      </c>
      <c r="W42" s="7">
        <v>7977.45</v>
      </c>
    </row>
    <row r="43" spans="1:23" ht="15.75" thickBot="1" x14ac:dyDescent="0.3">
      <c r="G43" s="19"/>
      <c r="K43" s="14">
        <f>SUM(K2:K42)</f>
        <v>117</v>
      </c>
      <c r="L43" s="14">
        <f t="shared" ref="L43:W43" si="0">SUM(L2:L42)</f>
        <v>19446</v>
      </c>
      <c r="M43" s="14">
        <f t="shared" si="0"/>
        <v>30707</v>
      </c>
      <c r="N43" s="14">
        <f t="shared" si="0"/>
        <v>32978</v>
      </c>
      <c r="O43" s="14"/>
      <c r="P43" s="14"/>
      <c r="Q43" s="14">
        <f t="shared" si="0"/>
        <v>57764</v>
      </c>
      <c r="R43" s="14">
        <f t="shared" si="0"/>
        <v>0</v>
      </c>
      <c r="S43" s="14">
        <f t="shared" si="0"/>
        <v>400</v>
      </c>
      <c r="T43" s="14">
        <f t="shared" si="0"/>
        <v>12014.909999999996</v>
      </c>
      <c r="U43" s="14">
        <f t="shared" si="0"/>
        <v>70178.91</v>
      </c>
      <c r="V43" s="14">
        <f t="shared" si="0"/>
        <v>10526.86</v>
      </c>
      <c r="W43" s="14">
        <f t="shared" si="0"/>
        <v>80705.770000000019</v>
      </c>
    </row>
    <row r="44" spans="1:23" x14ac:dyDescent="0.25">
      <c r="O44" s="19"/>
      <c r="P44" s="19"/>
      <c r="T44"/>
      <c r="V44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E3" sqref="E3"/>
    </sheetView>
  </sheetViews>
  <sheetFormatPr defaultRowHeight="15" x14ac:dyDescent="0.25"/>
  <cols>
    <col min="1" max="1" width="10.28515625" bestFit="1" customWidth="1"/>
    <col min="2" max="2" width="7.42578125" bestFit="1" customWidth="1"/>
    <col min="3" max="3" width="37.5703125" bestFit="1" customWidth="1"/>
    <col min="4" max="4" width="28.28515625" bestFit="1" customWidth="1"/>
    <col min="5" max="5" width="31.1406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2.140625" bestFit="1" customWidth="1"/>
    <col min="10" max="10" width="7" bestFit="1" customWidth="1"/>
    <col min="11" max="13" width="9.42578125" bestFit="1" customWidth="1"/>
    <col min="14" max="14" width="13.7109375" bestFit="1" customWidth="1"/>
    <col min="15" max="15" width="10.5703125" bestFit="1" customWidth="1"/>
    <col min="16" max="16" width="11.140625" bestFit="1" customWidth="1"/>
    <col min="17" max="17" width="9.42578125" bestFit="1" customWidth="1"/>
    <col min="18" max="18" width="8" bestFit="1" customWidth="1"/>
    <col min="19" max="19" width="9.42578125" bestFit="1" customWidth="1"/>
    <col min="20" max="21" width="10.7109375" bestFit="1" customWidth="1"/>
  </cols>
  <sheetData>
    <row r="1" spans="1:25" s="19" customFormat="1" x14ac:dyDescent="0.25">
      <c r="A1" s="19" t="s">
        <v>18</v>
      </c>
      <c r="B1" s="19" t="s">
        <v>19</v>
      </c>
      <c r="C1" s="19" t="s">
        <v>0</v>
      </c>
      <c r="D1" s="19" t="s">
        <v>1</v>
      </c>
      <c r="E1" s="19" t="s">
        <v>2</v>
      </c>
      <c r="F1" s="19" t="s">
        <v>3</v>
      </c>
      <c r="G1" s="19" t="s">
        <v>65</v>
      </c>
      <c r="H1" s="19" t="s">
        <v>4</v>
      </c>
      <c r="I1" s="19" t="s">
        <v>5</v>
      </c>
      <c r="J1" s="19" t="s">
        <v>6</v>
      </c>
      <c r="K1" s="19" t="s">
        <v>7</v>
      </c>
      <c r="L1" s="19" t="s">
        <v>8</v>
      </c>
      <c r="M1" s="19" t="s">
        <v>9</v>
      </c>
      <c r="N1" s="19" t="s">
        <v>10</v>
      </c>
      <c r="O1" s="19" t="s">
        <v>66</v>
      </c>
      <c r="P1" s="19" t="s">
        <v>67</v>
      </c>
      <c r="Q1" s="19" t="s">
        <v>11</v>
      </c>
      <c r="R1" s="19" t="s">
        <v>12</v>
      </c>
      <c r="S1" s="19" t="s">
        <v>13</v>
      </c>
      <c r="T1" s="19" t="s">
        <v>14</v>
      </c>
      <c r="U1" s="19" t="s">
        <v>15</v>
      </c>
      <c r="V1" s="19" t="s">
        <v>16</v>
      </c>
      <c r="W1" s="19" t="s">
        <v>17</v>
      </c>
      <c r="X1" s="20" t="s">
        <v>68</v>
      </c>
      <c r="Y1" s="20" t="s">
        <v>69</v>
      </c>
    </row>
    <row r="2" spans="1:25" x14ac:dyDescent="0.25">
      <c r="A2">
        <v>183878</v>
      </c>
      <c r="B2" s="13">
        <v>43514</v>
      </c>
      <c r="C2">
        <v>3278654</v>
      </c>
      <c r="D2" t="s">
        <v>48</v>
      </c>
      <c r="E2" t="s">
        <v>49</v>
      </c>
      <c r="F2" s="13">
        <v>43497</v>
      </c>
      <c r="G2" s="21"/>
      <c r="H2" t="s">
        <v>36</v>
      </c>
      <c r="I2" t="s">
        <v>30</v>
      </c>
      <c r="J2" t="s">
        <v>32</v>
      </c>
      <c r="K2">
        <v>2</v>
      </c>
      <c r="L2">
        <v>466</v>
      </c>
      <c r="M2">
        <v>800</v>
      </c>
      <c r="N2">
        <v>800</v>
      </c>
      <c r="O2" s="19"/>
      <c r="P2" s="19"/>
      <c r="Q2">
        <v>960</v>
      </c>
      <c r="R2" s="19"/>
      <c r="S2">
        <v>10</v>
      </c>
      <c r="T2">
        <v>199.68</v>
      </c>
      <c r="U2">
        <v>1169.68</v>
      </c>
      <c r="V2">
        <v>175.45</v>
      </c>
      <c r="W2">
        <v>1345.13</v>
      </c>
    </row>
    <row r="3" spans="1:25" x14ac:dyDescent="0.25">
      <c r="A3">
        <v>185051</v>
      </c>
      <c r="B3" s="13">
        <v>43524</v>
      </c>
      <c r="C3">
        <v>3239359</v>
      </c>
      <c r="D3" t="s">
        <v>48</v>
      </c>
      <c r="E3" s="19" t="s">
        <v>49</v>
      </c>
      <c r="F3" s="13">
        <v>43522</v>
      </c>
      <c r="G3" s="21"/>
      <c r="H3" t="s">
        <v>36</v>
      </c>
      <c r="I3" t="s">
        <v>30</v>
      </c>
      <c r="J3" t="s">
        <v>32</v>
      </c>
      <c r="K3">
        <v>1</v>
      </c>
      <c r="L3">
        <v>187</v>
      </c>
      <c r="M3">
        <v>400</v>
      </c>
      <c r="N3">
        <v>400</v>
      </c>
      <c r="O3" s="19"/>
      <c r="P3" s="19"/>
      <c r="Q3">
        <v>480</v>
      </c>
      <c r="R3" s="19"/>
      <c r="S3">
        <v>10</v>
      </c>
      <c r="T3">
        <v>99.84</v>
      </c>
      <c r="U3">
        <v>589.84</v>
      </c>
      <c r="V3">
        <v>88.48</v>
      </c>
      <c r="W3">
        <v>678.32</v>
      </c>
    </row>
    <row r="4" spans="1:25" ht="15.75" thickBot="1" x14ac:dyDescent="0.3">
      <c r="I4" s="19"/>
      <c r="K4" s="14">
        <f>SUM(K2:K3)</f>
        <v>3</v>
      </c>
      <c r="L4" s="14">
        <f t="shared" ref="L4:W4" si="0">SUM(L2:L3)</f>
        <v>653</v>
      </c>
      <c r="M4" s="14">
        <f t="shared" si="0"/>
        <v>1200</v>
      </c>
      <c r="N4" s="14">
        <f t="shared" si="0"/>
        <v>1200</v>
      </c>
      <c r="O4" s="14"/>
      <c r="P4" s="14"/>
      <c r="Q4" s="14">
        <f t="shared" si="0"/>
        <v>1440</v>
      </c>
      <c r="R4" s="14"/>
      <c r="S4" s="14">
        <f t="shared" si="0"/>
        <v>20</v>
      </c>
      <c r="T4" s="14">
        <f t="shared" si="0"/>
        <v>299.52</v>
      </c>
      <c r="U4" s="14">
        <f t="shared" si="0"/>
        <v>1759.52</v>
      </c>
      <c r="V4" s="14">
        <f t="shared" si="0"/>
        <v>263.93</v>
      </c>
      <c r="W4" s="14">
        <f t="shared" si="0"/>
        <v>2023.4500000000003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workbookViewId="0">
      <selection activeCell="D8" sqref="D8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7.5703125" bestFit="1" customWidth="1"/>
    <col min="5" max="5" width="23.7109375" bestFit="1" customWidth="1"/>
    <col min="6" max="6" width="10.7109375" bestFit="1" customWidth="1"/>
    <col min="7" max="7" width="8.5703125" bestFit="1" customWidth="1"/>
    <col min="8" max="8" width="15.140625" bestFit="1" customWidth="1"/>
    <col min="9" max="9" width="15.5703125" bestFit="1" customWidth="1"/>
    <col min="10" max="10" width="12.140625" bestFit="1" customWidth="1"/>
    <col min="11" max="11" width="7" bestFit="1" customWidth="1"/>
    <col min="12" max="14" width="9.4257812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.42578125" bestFit="1" customWidth="1"/>
    <col min="22" max="22" width="8" bestFit="1" customWidth="1"/>
    <col min="23" max="23" width="9.42578125" bestFit="1" customWidth="1"/>
    <col min="24" max="24" width="8.7109375" bestFit="1" customWidth="1"/>
    <col min="25" max="25" width="8.85546875" bestFit="1" customWidth="1"/>
  </cols>
  <sheetData>
    <row r="1" spans="1:25" s="19" customFormat="1" x14ac:dyDescent="0.25">
      <c r="A1" s="19" t="s">
        <v>18</v>
      </c>
      <c r="B1" s="19" t="s">
        <v>19</v>
      </c>
      <c r="C1" s="19" t="s">
        <v>0</v>
      </c>
      <c r="D1" s="19" t="s">
        <v>1</v>
      </c>
      <c r="E1" s="19" t="s">
        <v>2</v>
      </c>
      <c r="F1" s="19" t="s">
        <v>3</v>
      </c>
      <c r="G1" s="19" t="s">
        <v>65</v>
      </c>
      <c r="H1" s="19" t="s">
        <v>4</v>
      </c>
      <c r="I1" s="19" t="s">
        <v>5</v>
      </c>
      <c r="J1" s="19" t="s">
        <v>6</v>
      </c>
      <c r="K1" s="19" t="s">
        <v>7</v>
      </c>
      <c r="L1" s="19" t="s">
        <v>8</v>
      </c>
      <c r="M1" s="19" t="s">
        <v>9</v>
      </c>
      <c r="N1" s="19" t="s">
        <v>10</v>
      </c>
      <c r="O1" s="19" t="s">
        <v>66</v>
      </c>
      <c r="P1" s="19" t="s">
        <v>67</v>
      </c>
      <c r="Q1" s="19" t="s">
        <v>11</v>
      </c>
      <c r="R1" s="19" t="s">
        <v>12</v>
      </c>
      <c r="S1" s="19" t="s">
        <v>13</v>
      </c>
      <c r="T1" s="19" t="s">
        <v>14</v>
      </c>
      <c r="U1" s="19" t="s">
        <v>15</v>
      </c>
      <c r="V1" s="19" t="s">
        <v>16</v>
      </c>
      <c r="W1" s="19" t="s">
        <v>17</v>
      </c>
      <c r="X1" s="20" t="s">
        <v>68</v>
      </c>
      <c r="Y1" s="20" t="s">
        <v>69</v>
      </c>
    </row>
    <row r="2" spans="1:25" x14ac:dyDescent="0.25">
      <c r="A2" s="19">
        <v>183496</v>
      </c>
      <c r="B2" s="21">
        <v>43503</v>
      </c>
      <c r="C2">
        <v>3172835</v>
      </c>
      <c r="D2" t="s">
        <v>50</v>
      </c>
      <c r="E2" t="s">
        <v>50</v>
      </c>
      <c r="F2" s="13">
        <v>43495</v>
      </c>
      <c r="G2" s="21"/>
      <c r="H2" t="s">
        <v>31</v>
      </c>
      <c r="I2" t="s">
        <v>30</v>
      </c>
      <c r="J2" t="s">
        <v>32</v>
      </c>
      <c r="K2">
        <v>8</v>
      </c>
      <c r="L2">
        <v>157</v>
      </c>
      <c r="M2">
        <v>278</v>
      </c>
      <c r="N2">
        <v>278</v>
      </c>
      <c r="O2" s="19"/>
      <c r="P2" s="19"/>
      <c r="Q2">
        <v>528.20000000000005</v>
      </c>
      <c r="R2" s="19"/>
      <c r="S2">
        <v>10</v>
      </c>
      <c r="T2">
        <v>109.87</v>
      </c>
      <c r="U2">
        <v>648.07000000000005</v>
      </c>
      <c r="V2">
        <v>97.21</v>
      </c>
      <c r="W2">
        <v>745.28</v>
      </c>
      <c r="Y2" s="13"/>
    </row>
    <row r="3" spans="1:25" x14ac:dyDescent="0.25">
      <c r="A3" s="19">
        <v>183879</v>
      </c>
      <c r="B3" s="21">
        <v>43514</v>
      </c>
      <c r="C3">
        <v>3172832</v>
      </c>
      <c r="D3" t="s">
        <v>50</v>
      </c>
      <c r="E3" t="s">
        <v>50</v>
      </c>
      <c r="F3" s="13">
        <v>43502</v>
      </c>
      <c r="G3" s="21"/>
      <c r="H3" t="s">
        <v>31</v>
      </c>
      <c r="I3" t="s">
        <v>30</v>
      </c>
      <c r="J3" t="s">
        <v>32</v>
      </c>
      <c r="K3">
        <v>10</v>
      </c>
      <c r="L3">
        <v>200</v>
      </c>
      <c r="M3">
        <v>290</v>
      </c>
      <c r="N3">
        <v>290</v>
      </c>
      <c r="O3" s="19"/>
      <c r="P3" s="19"/>
      <c r="Q3">
        <v>551</v>
      </c>
      <c r="R3" s="19"/>
      <c r="S3">
        <v>10</v>
      </c>
      <c r="T3">
        <v>114.61</v>
      </c>
      <c r="U3">
        <v>675.61</v>
      </c>
      <c r="V3">
        <v>101.34</v>
      </c>
      <c r="W3">
        <v>776.95</v>
      </c>
      <c r="Y3" s="13"/>
    </row>
    <row r="4" spans="1:25" x14ac:dyDescent="0.25">
      <c r="A4" s="19">
        <v>185052</v>
      </c>
      <c r="B4" s="21">
        <v>43524</v>
      </c>
      <c r="C4">
        <v>2918189</v>
      </c>
      <c r="D4" t="s">
        <v>51</v>
      </c>
      <c r="E4" s="19" t="s">
        <v>50</v>
      </c>
      <c r="F4" s="13">
        <v>43517</v>
      </c>
      <c r="G4" s="21"/>
      <c r="H4" t="s">
        <v>35</v>
      </c>
      <c r="I4" t="s">
        <v>30</v>
      </c>
      <c r="J4" t="s">
        <v>32</v>
      </c>
      <c r="K4">
        <v>16</v>
      </c>
      <c r="L4">
        <v>467</v>
      </c>
      <c r="M4">
        <v>64</v>
      </c>
      <c r="N4">
        <v>467</v>
      </c>
      <c r="O4" s="19"/>
      <c r="P4" s="19"/>
      <c r="Q4">
        <v>887.3</v>
      </c>
      <c r="R4" s="19"/>
      <c r="S4">
        <v>10</v>
      </c>
      <c r="T4">
        <v>184.56</v>
      </c>
      <c r="U4">
        <v>1081.8599999999999</v>
      </c>
      <c r="V4">
        <v>162.28</v>
      </c>
      <c r="W4">
        <v>1244.1400000000001</v>
      </c>
      <c r="Y4" s="13"/>
    </row>
    <row r="5" spans="1:25" x14ac:dyDescent="0.25">
      <c r="A5" s="19">
        <v>184189</v>
      </c>
      <c r="B5" s="21">
        <v>43518</v>
      </c>
      <c r="C5">
        <v>3172833</v>
      </c>
      <c r="D5" t="s">
        <v>50</v>
      </c>
      <c r="E5" t="s">
        <v>50</v>
      </c>
      <c r="F5" s="13">
        <v>43511</v>
      </c>
      <c r="G5" s="21"/>
      <c r="H5" t="s">
        <v>31</v>
      </c>
      <c r="I5" t="s">
        <v>30</v>
      </c>
      <c r="J5" t="s">
        <v>32</v>
      </c>
      <c r="K5">
        <v>12</v>
      </c>
      <c r="L5">
        <v>243</v>
      </c>
      <c r="M5">
        <v>372</v>
      </c>
      <c r="N5">
        <v>372</v>
      </c>
      <c r="O5" s="19"/>
      <c r="P5" s="19"/>
      <c r="Q5">
        <v>706.8</v>
      </c>
      <c r="R5" s="19"/>
      <c r="S5">
        <v>10</v>
      </c>
      <c r="T5">
        <v>147.01</v>
      </c>
      <c r="U5">
        <v>863.81</v>
      </c>
      <c r="V5">
        <v>129.57</v>
      </c>
      <c r="W5">
        <v>993.38</v>
      </c>
      <c r="Y5" s="13"/>
    </row>
    <row r="6" spans="1:25" x14ac:dyDescent="0.25">
      <c r="A6" s="19">
        <v>185052</v>
      </c>
      <c r="B6" s="21">
        <v>43524</v>
      </c>
      <c r="C6">
        <v>2918188</v>
      </c>
      <c r="D6" t="s">
        <v>52</v>
      </c>
      <c r="E6" s="19" t="s">
        <v>50</v>
      </c>
      <c r="F6" s="13">
        <v>43508</v>
      </c>
      <c r="G6" s="21"/>
      <c r="H6" t="s">
        <v>35</v>
      </c>
      <c r="I6" t="s">
        <v>30</v>
      </c>
      <c r="J6" t="s">
        <v>32</v>
      </c>
      <c r="K6">
        <v>13</v>
      </c>
      <c r="L6">
        <v>379</v>
      </c>
      <c r="M6">
        <v>160</v>
      </c>
      <c r="N6">
        <v>379</v>
      </c>
      <c r="O6" s="19"/>
      <c r="P6" s="19"/>
      <c r="Q6">
        <v>720.1</v>
      </c>
      <c r="R6" s="19"/>
      <c r="S6">
        <v>10</v>
      </c>
      <c r="T6">
        <v>149.78</v>
      </c>
      <c r="U6">
        <v>879.88</v>
      </c>
      <c r="V6">
        <v>131.97999999999999</v>
      </c>
      <c r="W6">
        <v>1011.86</v>
      </c>
      <c r="Y6" s="13"/>
    </row>
    <row r="7" spans="1:25" x14ac:dyDescent="0.25">
      <c r="A7" s="19">
        <v>183496</v>
      </c>
      <c r="B7" s="21">
        <v>43503</v>
      </c>
      <c r="C7">
        <v>3172834</v>
      </c>
      <c r="D7" t="s">
        <v>74</v>
      </c>
      <c r="E7" t="s">
        <v>53</v>
      </c>
      <c r="F7" s="13">
        <v>43497</v>
      </c>
      <c r="G7" s="21"/>
      <c r="H7" t="s">
        <v>31</v>
      </c>
      <c r="I7" t="s">
        <v>30</v>
      </c>
      <c r="J7" t="s">
        <v>32</v>
      </c>
      <c r="K7">
        <v>8</v>
      </c>
      <c r="L7">
        <v>156</v>
      </c>
      <c r="M7">
        <v>191</v>
      </c>
      <c r="N7">
        <v>191</v>
      </c>
      <c r="O7" s="19"/>
      <c r="P7" s="19"/>
      <c r="Q7">
        <v>362.9</v>
      </c>
      <c r="R7" s="19"/>
      <c r="S7">
        <v>10</v>
      </c>
      <c r="T7">
        <v>75.48</v>
      </c>
      <c r="U7">
        <v>448.38</v>
      </c>
      <c r="V7">
        <v>67.260000000000005</v>
      </c>
      <c r="W7">
        <v>515.64</v>
      </c>
      <c r="Y7" s="13"/>
    </row>
    <row r="8" spans="1:25" x14ac:dyDescent="0.25">
      <c r="A8" s="19">
        <v>183879</v>
      </c>
      <c r="B8" s="21">
        <v>43514</v>
      </c>
      <c r="C8">
        <v>2918187</v>
      </c>
      <c r="D8" t="s">
        <v>54</v>
      </c>
      <c r="E8" t="s">
        <v>73</v>
      </c>
      <c r="F8" s="13">
        <v>43500</v>
      </c>
      <c r="G8" s="21"/>
      <c r="H8" t="s">
        <v>35</v>
      </c>
      <c r="I8" t="s">
        <v>30</v>
      </c>
      <c r="J8" t="s">
        <v>32</v>
      </c>
      <c r="K8">
        <v>6</v>
      </c>
      <c r="L8">
        <v>175</v>
      </c>
      <c r="M8">
        <v>45</v>
      </c>
      <c r="N8">
        <v>175</v>
      </c>
      <c r="O8" s="19"/>
      <c r="P8" s="19"/>
      <c r="Q8">
        <v>332.5</v>
      </c>
      <c r="R8" s="19"/>
      <c r="S8">
        <v>10</v>
      </c>
      <c r="T8">
        <v>69.16</v>
      </c>
      <c r="U8">
        <v>411.66</v>
      </c>
      <c r="V8">
        <v>61.75</v>
      </c>
      <c r="W8">
        <v>473.41</v>
      </c>
      <c r="Y8" s="13"/>
    </row>
    <row r="9" spans="1:25" ht="15.75" thickBot="1" x14ac:dyDescent="0.3">
      <c r="A9" s="19"/>
      <c r="B9" s="19"/>
      <c r="G9" s="19"/>
      <c r="K9" s="14">
        <f>SUM(K2:K8)</f>
        <v>73</v>
      </c>
      <c r="L9" s="14">
        <f t="shared" ref="L9:W9" si="0">SUM(L2:L8)</f>
        <v>1777</v>
      </c>
      <c r="M9" s="14">
        <f t="shared" si="0"/>
        <v>1400</v>
      </c>
      <c r="N9" s="14">
        <f t="shared" si="0"/>
        <v>2152</v>
      </c>
      <c r="O9" s="14"/>
      <c r="P9" s="14"/>
      <c r="Q9" s="14">
        <f t="shared" si="0"/>
        <v>4088.8</v>
      </c>
      <c r="R9" s="14"/>
      <c r="S9" s="14">
        <f t="shared" si="0"/>
        <v>70</v>
      </c>
      <c r="T9" s="14">
        <f t="shared" si="0"/>
        <v>850.46999999999991</v>
      </c>
      <c r="U9" s="14">
        <f t="shared" si="0"/>
        <v>5009.2699999999995</v>
      </c>
      <c r="V9" s="14">
        <f t="shared" si="0"/>
        <v>751.39</v>
      </c>
      <c r="W9" s="14">
        <f t="shared" si="0"/>
        <v>5760.66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E7" sqref="E7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0.42578125" bestFit="1" customWidth="1"/>
    <col min="5" max="5" width="21.710937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8" bestFit="1" customWidth="1"/>
    <col min="12" max="14" width="9.4257812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.42578125" bestFit="1" customWidth="1"/>
    <col min="22" max="22" width="8" bestFit="1" customWidth="1"/>
    <col min="23" max="23" width="9.42578125" bestFit="1" customWidth="1"/>
    <col min="24" max="24" width="8.7109375" bestFit="1" customWidth="1"/>
    <col min="25" max="25" width="8.85546875" bestFit="1" customWidth="1"/>
  </cols>
  <sheetData>
    <row r="1" spans="1:25" s="19" customFormat="1" x14ac:dyDescent="0.25">
      <c r="A1" s="19" t="s">
        <v>18</v>
      </c>
      <c r="B1" s="19" t="s">
        <v>19</v>
      </c>
      <c r="C1" s="19" t="s">
        <v>0</v>
      </c>
      <c r="D1" s="19" t="s">
        <v>1</v>
      </c>
      <c r="E1" s="19" t="s">
        <v>2</v>
      </c>
      <c r="F1" s="19" t="s">
        <v>3</v>
      </c>
      <c r="G1" s="19" t="s">
        <v>65</v>
      </c>
      <c r="H1" s="19" t="s">
        <v>4</v>
      </c>
      <c r="I1" s="19" t="s">
        <v>5</v>
      </c>
      <c r="J1" s="19" t="s">
        <v>6</v>
      </c>
      <c r="K1" s="19" t="s">
        <v>7</v>
      </c>
      <c r="L1" s="19" t="s">
        <v>8</v>
      </c>
      <c r="M1" s="19" t="s">
        <v>9</v>
      </c>
      <c r="N1" s="19" t="s">
        <v>10</v>
      </c>
      <c r="O1" s="19" t="s">
        <v>66</v>
      </c>
      <c r="P1" s="19" t="s">
        <v>67</v>
      </c>
      <c r="Q1" s="19" t="s">
        <v>11</v>
      </c>
      <c r="R1" s="19" t="s">
        <v>12</v>
      </c>
      <c r="S1" s="19" t="s">
        <v>13</v>
      </c>
      <c r="T1" s="19" t="s">
        <v>14</v>
      </c>
      <c r="U1" s="19" t="s">
        <v>15</v>
      </c>
      <c r="V1" s="19" t="s">
        <v>16</v>
      </c>
      <c r="W1" s="19" t="s">
        <v>17</v>
      </c>
      <c r="X1" s="20" t="s">
        <v>68</v>
      </c>
      <c r="Y1" s="20" t="s">
        <v>69</v>
      </c>
    </row>
    <row r="2" spans="1:25" x14ac:dyDescent="0.25">
      <c r="A2">
        <v>184464</v>
      </c>
      <c r="B2" s="13">
        <v>43520</v>
      </c>
      <c r="C2">
        <v>3277802</v>
      </c>
      <c r="D2" t="s">
        <v>73</v>
      </c>
      <c r="E2" t="s">
        <v>55</v>
      </c>
      <c r="F2" s="13">
        <v>43509</v>
      </c>
      <c r="G2" s="21"/>
      <c r="H2" t="s">
        <v>30</v>
      </c>
      <c r="I2" t="s">
        <v>31</v>
      </c>
      <c r="J2" t="s">
        <v>32</v>
      </c>
      <c r="K2">
        <v>36</v>
      </c>
      <c r="L2">
        <v>368</v>
      </c>
      <c r="M2">
        <v>306</v>
      </c>
      <c r="N2">
        <v>368</v>
      </c>
      <c r="O2" s="19"/>
      <c r="P2" s="19"/>
      <c r="Q2">
        <v>699.2</v>
      </c>
      <c r="R2" s="19"/>
      <c r="S2">
        <v>10</v>
      </c>
      <c r="T2">
        <v>145.43</v>
      </c>
      <c r="U2">
        <v>854.63</v>
      </c>
      <c r="V2">
        <v>128.19</v>
      </c>
      <c r="W2">
        <v>982.82</v>
      </c>
    </row>
    <row r="3" spans="1:25" x14ac:dyDescent="0.25">
      <c r="A3">
        <v>183497</v>
      </c>
      <c r="B3" s="13">
        <v>43503</v>
      </c>
      <c r="C3">
        <v>3240408</v>
      </c>
      <c r="D3" s="19" t="s">
        <v>73</v>
      </c>
      <c r="E3" t="s">
        <v>55</v>
      </c>
      <c r="F3" s="13">
        <v>43493</v>
      </c>
      <c r="G3" s="21"/>
      <c r="H3" t="s">
        <v>30</v>
      </c>
      <c r="I3" t="s">
        <v>31</v>
      </c>
      <c r="J3" t="s">
        <v>32</v>
      </c>
      <c r="K3">
        <v>53</v>
      </c>
      <c r="L3">
        <v>405</v>
      </c>
      <c r="M3">
        <v>566</v>
      </c>
      <c r="N3">
        <v>566</v>
      </c>
      <c r="O3" s="19"/>
      <c r="P3" s="19"/>
      <c r="Q3">
        <v>1075.4000000000001</v>
      </c>
      <c r="R3" s="19"/>
      <c r="S3">
        <v>10</v>
      </c>
      <c r="T3">
        <v>223.68</v>
      </c>
      <c r="U3">
        <v>1309.08</v>
      </c>
      <c r="V3">
        <v>196.36</v>
      </c>
      <c r="W3">
        <v>1505.44</v>
      </c>
    </row>
    <row r="4" spans="1:25" x14ac:dyDescent="0.25">
      <c r="A4">
        <v>184772</v>
      </c>
      <c r="B4" s="13">
        <v>43523</v>
      </c>
      <c r="C4">
        <v>3208772</v>
      </c>
      <c r="D4" s="19" t="s">
        <v>73</v>
      </c>
      <c r="E4" s="19" t="s">
        <v>55</v>
      </c>
      <c r="F4" s="13">
        <v>43515</v>
      </c>
      <c r="G4" s="21"/>
      <c r="H4" t="s">
        <v>30</v>
      </c>
      <c r="I4" t="s">
        <v>31</v>
      </c>
      <c r="J4" t="s">
        <v>32</v>
      </c>
      <c r="K4">
        <v>49</v>
      </c>
      <c r="L4">
        <v>276</v>
      </c>
      <c r="M4">
        <v>618</v>
      </c>
      <c r="N4">
        <v>618</v>
      </c>
      <c r="O4" s="19"/>
      <c r="P4" s="19"/>
      <c r="Q4">
        <v>1174.2</v>
      </c>
      <c r="R4" s="19"/>
      <c r="S4">
        <v>10</v>
      </c>
      <c r="T4">
        <v>244.23</v>
      </c>
      <c r="U4">
        <v>1428.43</v>
      </c>
      <c r="V4">
        <v>214.26</v>
      </c>
      <c r="W4">
        <v>1642.69</v>
      </c>
    </row>
    <row r="5" spans="1:25" x14ac:dyDescent="0.25">
      <c r="A5">
        <v>184464</v>
      </c>
      <c r="B5" s="13">
        <v>43520</v>
      </c>
      <c r="C5">
        <v>3277803</v>
      </c>
      <c r="D5" s="19" t="s">
        <v>73</v>
      </c>
      <c r="E5" s="19" t="s">
        <v>55</v>
      </c>
      <c r="F5" s="13">
        <v>43504</v>
      </c>
      <c r="G5" s="21"/>
      <c r="H5" t="s">
        <v>30</v>
      </c>
      <c r="I5" t="s">
        <v>31</v>
      </c>
      <c r="J5" t="s">
        <v>32</v>
      </c>
      <c r="K5">
        <v>36</v>
      </c>
      <c r="L5">
        <v>174</v>
      </c>
      <c r="M5">
        <v>371</v>
      </c>
      <c r="N5">
        <v>371</v>
      </c>
      <c r="O5" s="19"/>
      <c r="P5" s="19"/>
      <c r="Q5">
        <v>704.9</v>
      </c>
      <c r="R5" s="19"/>
      <c r="S5">
        <v>10</v>
      </c>
      <c r="T5">
        <v>146.62</v>
      </c>
      <c r="U5">
        <v>861.52</v>
      </c>
      <c r="V5">
        <v>129.22999999999999</v>
      </c>
      <c r="W5">
        <v>990.75</v>
      </c>
    </row>
    <row r="6" spans="1:25" ht="15.75" thickBot="1" x14ac:dyDescent="0.3">
      <c r="A6" s="19"/>
      <c r="B6" s="19"/>
      <c r="G6" s="19"/>
      <c r="K6" s="14">
        <f>SUM(K2:K5)</f>
        <v>174</v>
      </c>
      <c r="L6" s="14">
        <f t="shared" ref="L6:W6" si="0">SUM(L2:L5)</f>
        <v>1223</v>
      </c>
      <c r="M6" s="14">
        <f t="shared" si="0"/>
        <v>1861</v>
      </c>
      <c r="N6" s="14">
        <f t="shared" si="0"/>
        <v>1923</v>
      </c>
      <c r="O6" s="14"/>
      <c r="P6" s="14"/>
      <c r="Q6" s="14">
        <f t="shared" si="0"/>
        <v>3653.7000000000003</v>
      </c>
      <c r="R6" s="14"/>
      <c r="S6" s="14">
        <f t="shared" si="0"/>
        <v>40</v>
      </c>
      <c r="T6" s="14">
        <f t="shared" si="0"/>
        <v>759.96</v>
      </c>
      <c r="U6" s="14">
        <f t="shared" si="0"/>
        <v>4453.66</v>
      </c>
      <c r="V6" s="14">
        <f t="shared" si="0"/>
        <v>668.04</v>
      </c>
      <c r="W6" s="14">
        <f t="shared" si="0"/>
        <v>5121.7000000000007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workbookViewId="0">
      <selection activeCell="D10" sqref="D10"/>
    </sheetView>
  </sheetViews>
  <sheetFormatPr defaultColWidth="10.42578125" defaultRowHeight="15" x14ac:dyDescent="0.25"/>
  <cols>
    <col min="1" max="1" width="7" style="15" bestFit="1" customWidth="1"/>
    <col min="2" max="2" width="10.7109375" style="15" bestFit="1" customWidth="1"/>
    <col min="3" max="3" width="10.28515625" style="15" bestFit="1" customWidth="1"/>
    <col min="4" max="4" width="23.85546875" style="15" bestFit="1" customWidth="1"/>
    <col min="5" max="5" width="26.85546875" style="15" bestFit="1" customWidth="1"/>
    <col min="6" max="6" width="8" style="15" bestFit="1" customWidth="1"/>
    <col min="7" max="7" width="8.5703125" style="15" bestFit="1" customWidth="1"/>
    <col min="8" max="9" width="15.5703125" style="15" bestFit="1" customWidth="1"/>
    <col min="10" max="10" width="12.140625" style="15" bestFit="1" customWidth="1"/>
    <col min="11" max="11" width="4" style="15" bestFit="1" customWidth="1"/>
    <col min="12" max="12" width="8.42578125" style="15" bestFit="1" customWidth="1"/>
    <col min="13" max="13" width="8.28515625" style="15" bestFit="1" customWidth="1"/>
    <col min="14" max="14" width="8.7109375" style="15" bestFit="1" customWidth="1"/>
    <col min="15" max="15" width="9.28515625" style="15" bestFit="1" customWidth="1"/>
    <col min="16" max="16" width="10.5703125" style="15" bestFit="1" customWidth="1"/>
    <col min="17" max="17" width="13.5703125" style="15" bestFit="1" customWidth="1"/>
    <col min="18" max="19" width="10.42578125" style="15"/>
    <col min="20" max="20" width="11" style="15" bestFit="1" customWidth="1"/>
    <col min="21" max="21" width="9" style="15" bestFit="1" customWidth="1"/>
    <col min="22" max="22" width="8" style="15" bestFit="1" customWidth="1"/>
    <col min="23" max="23" width="9" style="15" bestFit="1" customWidth="1"/>
    <col min="24" max="24" width="8.7109375" style="15" bestFit="1" customWidth="1"/>
    <col min="25" max="25" width="8.85546875" style="15" bestFit="1" customWidth="1"/>
    <col min="26" max="16384" width="10.42578125" style="15"/>
  </cols>
  <sheetData>
    <row r="1" spans="1:25" s="19" customFormat="1" x14ac:dyDescent="0.25">
      <c r="A1" s="19" t="s">
        <v>18</v>
      </c>
      <c r="B1" s="19" t="s">
        <v>19</v>
      </c>
      <c r="C1" s="19" t="s">
        <v>0</v>
      </c>
      <c r="D1" s="19" t="s">
        <v>1</v>
      </c>
      <c r="E1" s="19" t="s">
        <v>2</v>
      </c>
      <c r="F1" s="19" t="s">
        <v>3</v>
      </c>
      <c r="G1" s="19" t="s">
        <v>65</v>
      </c>
      <c r="H1" s="19" t="s">
        <v>4</v>
      </c>
      <c r="I1" s="19" t="s">
        <v>5</v>
      </c>
      <c r="J1" s="19" t="s">
        <v>6</v>
      </c>
      <c r="K1" s="19" t="s">
        <v>7</v>
      </c>
      <c r="L1" s="19" t="s">
        <v>8</v>
      </c>
      <c r="M1" s="19" t="s">
        <v>9</v>
      </c>
      <c r="N1" s="19" t="s">
        <v>10</v>
      </c>
      <c r="O1" s="19" t="s">
        <v>66</v>
      </c>
      <c r="P1" s="19" t="s">
        <v>67</v>
      </c>
      <c r="Q1" s="19" t="s">
        <v>11</v>
      </c>
      <c r="R1" s="19" t="s">
        <v>12</v>
      </c>
      <c r="S1" s="19" t="s">
        <v>13</v>
      </c>
      <c r="T1" s="19" t="s">
        <v>14</v>
      </c>
      <c r="U1" s="19" t="s">
        <v>15</v>
      </c>
      <c r="V1" s="19" t="s">
        <v>16</v>
      </c>
      <c r="W1" s="19" t="s">
        <v>17</v>
      </c>
      <c r="X1" s="20" t="s">
        <v>68</v>
      </c>
      <c r="Y1" s="20" t="s">
        <v>69</v>
      </c>
    </row>
    <row r="2" spans="1:25" x14ac:dyDescent="0.25">
      <c r="A2" s="15">
        <v>185050</v>
      </c>
      <c r="B2" s="13">
        <v>43524</v>
      </c>
      <c r="C2" s="15">
        <v>3280599</v>
      </c>
      <c r="D2" s="15" t="s">
        <v>56</v>
      </c>
      <c r="E2" s="15" t="s">
        <v>57</v>
      </c>
      <c r="F2" s="15">
        <v>43522</v>
      </c>
      <c r="H2" s="15" t="s">
        <v>36</v>
      </c>
      <c r="I2" s="15" t="s">
        <v>30</v>
      </c>
      <c r="J2" s="15" t="s">
        <v>32</v>
      </c>
      <c r="K2" s="15">
        <v>8</v>
      </c>
      <c r="L2" s="15">
        <v>1216</v>
      </c>
      <c r="M2" s="15">
        <v>560</v>
      </c>
      <c r="N2" s="15">
        <v>1216</v>
      </c>
      <c r="Q2" s="15">
        <v>1459.2</v>
      </c>
      <c r="S2" s="15">
        <v>10</v>
      </c>
      <c r="T2" s="15">
        <v>303.51</v>
      </c>
      <c r="U2" s="15">
        <v>1772.71</v>
      </c>
      <c r="V2" s="15">
        <v>265.91000000000003</v>
      </c>
      <c r="W2" s="15">
        <v>2038.62</v>
      </c>
    </row>
    <row r="3" spans="1:25" x14ac:dyDescent="0.25">
      <c r="A3" s="15">
        <v>185050</v>
      </c>
      <c r="B3" s="13">
        <v>43524</v>
      </c>
      <c r="C3" s="15">
        <v>3280598</v>
      </c>
      <c r="D3" s="15" t="s">
        <v>56</v>
      </c>
      <c r="E3" s="15" t="s">
        <v>57</v>
      </c>
      <c r="F3" s="15">
        <v>43522</v>
      </c>
      <c r="H3" s="15" t="s">
        <v>36</v>
      </c>
      <c r="I3" s="15" t="s">
        <v>30</v>
      </c>
      <c r="J3" s="15" t="s">
        <v>32</v>
      </c>
      <c r="K3" s="15">
        <v>18</v>
      </c>
      <c r="L3" s="15">
        <v>2158</v>
      </c>
      <c r="M3" s="15">
        <v>1725</v>
      </c>
      <c r="N3" s="15">
        <v>2158</v>
      </c>
      <c r="Q3" s="15">
        <v>2589.6</v>
      </c>
      <c r="S3" s="15">
        <v>10</v>
      </c>
      <c r="T3" s="15">
        <v>538.64</v>
      </c>
      <c r="U3" s="15">
        <v>3138.24</v>
      </c>
      <c r="V3" s="15">
        <v>470.74</v>
      </c>
      <c r="W3" s="15">
        <v>3608.98</v>
      </c>
    </row>
    <row r="4" spans="1:25" x14ac:dyDescent="0.25">
      <c r="A4" s="15">
        <v>185050</v>
      </c>
      <c r="B4" s="13">
        <v>43524</v>
      </c>
      <c r="C4" s="15">
        <v>3280595</v>
      </c>
      <c r="D4" s="15" t="s">
        <v>56</v>
      </c>
      <c r="E4" s="15" t="s">
        <v>57</v>
      </c>
      <c r="F4" s="15">
        <v>43522</v>
      </c>
      <c r="H4" s="15" t="s">
        <v>36</v>
      </c>
      <c r="I4" s="15" t="s">
        <v>30</v>
      </c>
      <c r="J4" s="15" t="s">
        <v>32</v>
      </c>
      <c r="K4" s="15">
        <v>10</v>
      </c>
      <c r="L4" s="15">
        <v>4058</v>
      </c>
      <c r="M4" s="15">
        <v>2480</v>
      </c>
      <c r="N4" s="15">
        <v>4058</v>
      </c>
      <c r="Q4" s="15">
        <v>4869.6000000000004</v>
      </c>
      <c r="S4" s="15">
        <v>10</v>
      </c>
      <c r="T4" s="15">
        <v>1012.88</v>
      </c>
      <c r="U4" s="15">
        <v>5892.48</v>
      </c>
      <c r="V4" s="15">
        <v>883.87</v>
      </c>
      <c r="W4" s="15">
        <v>6776.35</v>
      </c>
    </row>
    <row r="5" spans="1:25" x14ac:dyDescent="0.25">
      <c r="A5" s="15">
        <v>185473</v>
      </c>
      <c r="B5" s="13">
        <v>43524</v>
      </c>
      <c r="C5" s="15">
        <v>3280594</v>
      </c>
      <c r="D5" s="15" t="s">
        <v>60</v>
      </c>
      <c r="E5" s="15" t="s">
        <v>61</v>
      </c>
      <c r="F5" s="15">
        <v>43517</v>
      </c>
      <c r="H5" s="15" t="s">
        <v>36</v>
      </c>
      <c r="I5" s="15" t="s">
        <v>36</v>
      </c>
      <c r="J5" s="15" t="s">
        <v>32</v>
      </c>
      <c r="K5" s="15">
        <v>16</v>
      </c>
      <c r="L5" s="15">
        <v>3806</v>
      </c>
      <c r="M5" s="15">
        <v>1370</v>
      </c>
      <c r="N5" s="15">
        <v>3806</v>
      </c>
      <c r="Q5" s="15">
        <v>2892.56</v>
      </c>
      <c r="S5" s="15">
        <v>10</v>
      </c>
      <c r="T5" s="15">
        <v>601.65</v>
      </c>
      <c r="U5" s="15">
        <v>3504.21</v>
      </c>
      <c r="V5" s="15">
        <v>525.63</v>
      </c>
      <c r="W5" s="15">
        <v>4029.84</v>
      </c>
    </row>
    <row r="6" spans="1:25" x14ac:dyDescent="0.25">
      <c r="A6" s="15">
        <v>185441</v>
      </c>
      <c r="B6" s="13">
        <v>43524</v>
      </c>
      <c r="C6" s="15">
        <v>3305005</v>
      </c>
      <c r="D6" s="15" t="s">
        <v>62</v>
      </c>
      <c r="E6" s="15" t="s">
        <v>56</v>
      </c>
      <c r="F6" s="15">
        <v>43522</v>
      </c>
      <c r="H6" s="15" t="s">
        <v>36</v>
      </c>
      <c r="I6" s="15" t="s">
        <v>36</v>
      </c>
      <c r="J6" s="15" t="s">
        <v>32</v>
      </c>
      <c r="K6" s="15">
        <v>3</v>
      </c>
      <c r="L6" s="15">
        <v>1606</v>
      </c>
      <c r="M6" s="15">
        <v>310</v>
      </c>
      <c r="N6" s="15">
        <v>1606</v>
      </c>
      <c r="Q6" s="15">
        <v>1220.56</v>
      </c>
      <c r="S6" s="15">
        <v>10</v>
      </c>
      <c r="T6" s="15">
        <v>253.88</v>
      </c>
      <c r="U6" s="15">
        <v>1484.44</v>
      </c>
      <c r="V6" s="15">
        <v>222.67</v>
      </c>
      <c r="W6" s="15">
        <v>1707.11</v>
      </c>
    </row>
    <row r="7" spans="1:25" s="16" customFormat="1" x14ac:dyDescent="0.25">
      <c r="A7" s="16">
        <v>185441</v>
      </c>
      <c r="B7" s="13">
        <v>43524</v>
      </c>
      <c r="C7" s="16">
        <v>3284475</v>
      </c>
      <c r="D7" s="16" t="s">
        <v>63</v>
      </c>
      <c r="E7" s="16" t="s">
        <v>61</v>
      </c>
      <c r="F7" s="16">
        <v>43517</v>
      </c>
      <c r="H7" s="16" t="s">
        <v>36</v>
      </c>
      <c r="I7" s="16" t="s">
        <v>36</v>
      </c>
      <c r="J7" s="16" t="s">
        <v>32</v>
      </c>
      <c r="K7" s="17">
        <v>3</v>
      </c>
      <c r="L7" s="17">
        <v>1606</v>
      </c>
      <c r="M7" s="17">
        <v>310</v>
      </c>
      <c r="N7" s="17">
        <v>1606</v>
      </c>
      <c r="O7" s="17"/>
      <c r="P7" s="17"/>
      <c r="Q7" s="17">
        <v>1220.56</v>
      </c>
      <c r="R7" s="17"/>
      <c r="S7" s="17">
        <v>10</v>
      </c>
      <c r="T7" s="17">
        <v>253.88</v>
      </c>
      <c r="U7" s="17">
        <v>1484.44</v>
      </c>
      <c r="V7" s="17">
        <v>222.67</v>
      </c>
      <c r="W7" s="17">
        <v>1707.11</v>
      </c>
    </row>
    <row r="8" spans="1:25" x14ac:dyDescent="0.25">
      <c r="A8" s="15">
        <v>185441</v>
      </c>
      <c r="B8" s="13">
        <v>43524</v>
      </c>
      <c r="C8" s="15">
        <v>3305004</v>
      </c>
      <c r="D8" s="15" t="s">
        <v>64</v>
      </c>
      <c r="E8" s="15" t="s">
        <v>56</v>
      </c>
      <c r="F8" s="15">
        <v>43522</v>
      </c>
      <c r="H8" s="15" t="s">
        <v>36</v>
      </c>
      <c r="I8" s="15" t="s">
        <v>36</v>
      </c>
      <c r="J8" s="15" t="s">
        <v>32</v>
      </c>
      <c r="K8" s="15">
        <v>16</v>
      </c>
      <c r="L8" s="15">
        <v>3806</v>
      </c>
      <c r="M8" s="15">
        <v>1370</v>
      </c>
      <c r="N8" s="15">
        <v>3806</v>
      </c>
      <c r="Q8" s="15">
        <v>2892.56</v>
      </c>
      <c r="S8" s="15">
        <v>10</v>
      </c>
      <c r="T8" s="15">
        <v>601.65</v>
      </c>
      <c r="U8" s="15">
        <v>3504.21</v>
      </c>
      <c r="V8" s="15">
        <v>525.63</v>
      </c>
      <c r="W8" s="15">
        <v>4029.84</v>
      </c>
    </row>
    <row r="9" spans="1:25" x14ac:dyDescent="0.25">
      <c r="A9" s="15">
        <v>184771</v>
      </c>
      <c r="B9" s="13">
        <v>43523</v>
      </c>
      <c r="C9" s="15">
        <v>3295435</v>
      </c>
      <c r="D9" s="15" t="s">
        <v>57</v>
      </c>
      <c r="E9" s="15" t="s">
        <v>58</v>
      </c>
      <c r="F9" s="15">
        <v>43515</v>
      </c>
      <c r="H9" s="15" t="s">
        <v>30</v>
      </c>
      <c r="I9" s="15" t="s">
        <v>36</v>
      </c>
      <c r="J9" s="15" t="s">
        <v>32</v>
      </c>
      <c r="K9" s="15">
        <v>12</v>
      </c>
      <c r="L9" s="15">
        <v>1653</v>
      </c>
      <c r="M9" s="15">
        <v>1363</v>
      </c>
      <c r="N9" s="15">
        <v>1653</v>
      </c>
      <c r="Q9" s="15">
        <v>1983.6</v>
      </c>
      <c r="S9" s="15">
        <v>10</v>
      </c>
      <c r="T9" s="15">
        <v>412.59</v>
      </c>
      <c r="U9" s="15">
        <v>2406.19</v>
      </c>
      <c r="V9" s="15">
        <v>360.93</v>
      </c>
      <c r="W9" s="15">
        <v>2767.12</v>
      </c>
    </row>
    <row r="10" spans="1:25" x14ac:dyDescent="0.25">
      <c r="A10" s="15">
        <v>185306</v>
      </c>
      <c r="B10" s="13">
        <v>43524</v>
      </c>
      <c r="C10" s="15">
        <v>3288873</v>
      </c>
      <c r="D10" s="15" t="s">
        <v>57</v>
      </c>
      <c r="E10" s="15" t="s">
        <v>59</v>
      </c>
      <c r="F10" s="15">
        <v>43515</v>
      </c>
      <c r="H10" s="15" t="s">
        <v>30</v>
      </c>
      <c r="I10" s="15" t="s">
        <v>36</v>
      </c>
      <c r="J10" s="15" t="s">
        <v>32</v>
      </c>
      <c r="K10" s="15">
        <v>22</v>
      </c>
      <c r="L10" s="15">
        <v>1</v>
      </c>
      <c r="M10" s="15">
        <v>2970</v>
      </c>
      <c r="N10" s="15">
        <v>2970</v>
      </c>
      <c r="Q10" s="15">
        <v>3564</v>
      </c>
      <c r="S10" s="15">
        <v>10</v>
      </c>
      <c r="T10" s="15">
        <v>741.31</v>
      </c>
      <c r="U10" s="15">
        <v>4315.3100000000004</v>
      </c>
      <c r="V10" s="15">
        <v>647.29999999999995</v>
      </c>
      <c r="W10" s="15">
        <v>4962.6099999999997</v>
      </c>
    </row>
    <row r="11" spans="1:25" ht="15.75" thickBot="1" x14ac:dyDescent="0.3">
      <c r="K11" s="18">
        <f>SUM(K2:K10)</f>
        <v>108</v>
      </c>
      <c r="L11" s="18">
        <f t="shared" ref="L11:W11" si="0">SUM(L2:L10)</f>
        <v>19910</v>
      </c>
      <c r="M11" s="18">
        <f t="shared" si="0"/>
        <v>12458</v>
      </c>
      <c r="N11" s="18">
        <f t="shared" si="0"/>
        <v>22879</v>
      </c>
      <c r="O11" s="18"/>
      <c r="P11" s="18"/>
      <c r="Q11" s="18">
        <f t="shared" si="0"/>
        <v>22692.239999999998</v>
      </c>
      <c r="R11" s="18"/>
      <c r="S11" s="18">
        <f t="shared" si="0"/>
        <v>90</v>
      </c>
      <c r="T11" s="18">
        <f t="shared" si="0"/>
        <v>4719.99</v>
      </c>
      <c r="U11" s="18">
        <f t="shared" si="0"/>
        <v>27502.23</v>
      </c>
      <c r="V11" s="18">
        <f t="shared" si="0"/>
        <v>4125.3500000000004</v>
      </c>
      <c r="W11" s="18">
        <f t="shared" si="0"/>
        <v>31627.58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2019-03-05T09:30:59Z</dcterms:modified>
</cp:coreProperties>
</file>