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WaybillsMAA001!$A$1:$Y$20</definedName>
  </definedNames>
  <calcPr calcId="145621"/>
</workbook>
</file>

<file path=xl/calcChain.xml><?xml version="1.0" encoding="utf-8"?>
<calcChain xmlns="http://schemas.openxmlformats.org/spreadsheetml/2006/main">
  <c r="R3" i="3" l="1"/>
  <c r="R6" i="2"/>
  <c r="R20" i="1"/>
  <c r="K7" i="4" l="1"/>
  <c r="L7" i="4"/>
  <c r="M7" i="4"/>
  <c r="N7" i="4"/>
  <c r="Q7" i="4"/>
  <c r="S7" i="4"/>
  <c r="T7" i="4"/>
  <c r="U7" i="4"/>
  <c r="V7" i="4"/>
  <c r="W7" i="4"/>
  <c r="B7" i="5" s="1"/>
  <c r="K3" i="3"/>
  <c r="L3" i="3"/>
  <c r="M3" i="3"/>
  <c r="N3" i="3"/>
  <c r="Q3" i="3"/>
  <c r="S3" i="3"/>
  <c r="T3" i="3"/>
  <c r="U3" i="3"/>
  <c r="V3" i="3"/>
  <c r="W3" i="3"/>
  <c r="B6" i="5" s="1"/>
  <c r="K6" i="2"/>
  <c r="L6" i="2"/>
  <c r="M6" i="2"/>
  <c r="N6" i="2"/>
  <c r="Q6" i="2"/>
  <c r="S6" i="2"/>
  <c r="T6" i="2"/>
  <c r="U6" i="2"/>
  <c r="V6" i="2"/>
  <c r="W6" i="2"/>
  <c r="B5" i="5" s="1"/>
  <c r="L20" i="1"/>
  <c r="M20" i="1"/>
  <c r="N20" i="1"/>
  <c r="Q20" i="1"/>
  <c r="S20" i="1"/>
  <c r="T20" i="1"/>
  <c r="U20" i="1"/>
  <c r="V20" i="1"/>
  <c r="W20" i="1"/>
  <c r="X20" i="1"/>
  <c r="B3" i="5" s="1"/>
  <c r="B9" i="5" l="1"/>
  <c r="B12" i="5" s="1"/>
</calcChain>
</file>

<file path=xl/sharedStrings.xml><?xml version="1.0" encoding="utf-8"?>
<sst xmlns="http://schemas.openxmlformats.org/spreadsheetml/2006/main" count="250" uniqueCount="56">
  <si>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</si>
  <si>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</si>
  <si>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</si>
  <si>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</si>
  <si>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</si>
  <si>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</si>
  <si>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</si>
  <si>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</si>
  <si>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</si>
  <si>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</si>
  <si>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</si>
  <si>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</si>
  <si>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</si>
  <si>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</si>
  <si>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</si>
  <si>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</si>
  <si>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</si>
  <si>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</si>
  <si>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</si>
  <si>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</si>
  <si>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</si>
  <si>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</si>
  <si>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</si>
  <si>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</si>
  <si>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</si>
  <si>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</si>
  <si>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</si>
  <si>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</si>
  <si>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</si>
  <si>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</si>
  <si>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</si>
  <si>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</si>
  <si>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</si>
  <si>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</si>
  <si>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ATM SOLUTIONS DBN DEPOT</t>
  </si>
  <si>
    <t xml:space="preserve">PRIONTEX              </t>
  </si>
  <si>
    <t>PRIONTEX</t>
  </si>
  <si>
    <t>BLUTECH</t>
  </si>
  <si>
    <t>JANUARY 2022</t>
  </si>
  <si>
    <t>WORCESTER SHOPFITTERS</t>
  </si>
  <si>
    <t xml:space="preserve"> SNACKWORKS  JHB</t>
  </si>
  <si>
    <t>PodDate</t>
  </si>
  <si>
    <t>KgCharge</t>
  </si>
  <si>
    <t>MinCharge</t>
  </si>
  <si>
    <t>RegCharge</t>
  </si>
  <si>
    <t>Cr AMNT</t>
  </si>
  <si>
    <t>Dr AMNT</t>
  </si>
  <si>
    <t>ATM SOLUTIONS DBN</t>
  </si>
  <si>
    <t>ATM SOLUTIONS PLZ</t>
  </si>
  <si>
    <t>ATM SOLUTIONS CPT</t>
  </si>
  <si>
    <t>NATIONAL BRANDS DBN</t>
  </si>
  <si>
    <t>NATPRO SPICENET DBN</t>
  </si>
  <si>
    <t>NATIONAL BRANDS JHB</t>
  </si>
  <si>
    <t>SNACKSWORK JHB</t>
  </si>
  <si>
    <t>PRIONTEX CAPE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</si>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</sst>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8" sqref="B8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38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WaybillsMAA001!X20</f>
        <v>31601.89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WaybillsMFJ001!W6</f>
        <v>4122.12</v>
      </c>
    </row>
    <row r="6" spans="1:2" x14ac:dyDescent="0.25">
      <c r="A6" s="4" t="s">
        <v>2</v>
      </c>
      <c r="B6" s="11">
        <f>WaybillsMAP001!W3</f>
        <v>1209.56</v>
      </c>
    </row>
    <row r="7" spans="1:2" x14ac:dyDescent="0.25">
      <c r="A7" s="4" t="s">
        <v>3</v>
      </c>
      <c r="B7" s="11">
        <f>WaybillsMAP002!W7</f>
        <v>10247.039999999999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47180.61</v>
      </c>
    </row>
    <row r="12" spans="1:2" x14ac:dyDescent="0.25">
      <c r="A12" s="1" t="s">
        <v>8</v>
      </c>
      <c r="B12" s="6">
        <f>B9</f>
        <v>47180.61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workbookViewId="0">
      <selection activeCell="E14" sqref="E14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33.140625" bestFit="1" customWidth="1"/>
    <col min="6" max="6" width="24.140625" bestFit="1" customWidth="1"/>
    <col min="7" max="7" width="26.5703125" bestFit="1" customWidth="1"/>
    <col min="8" max="8" width="10.7109375" bestFit="1" customWidth="1"/>
    <col min="9" max="10" width="15.5703125" bestFit="1" customWidth="1"/>
    <col min="11" max="11" width="12.140625" bestFit="1" customWidth="1"/>
    <col min="12" max="13" width="8.42578125" bestFit="1" customWidth="1"/>
    <col min="14" max="14" width="8.7109375" bestFit="1" customWidth="1"/>
    <col min="15" max="15" width="9.28515625" bestFit="1" customWidth="1"/>
    <col min="16" max="17" width="13.5703125" bestFit="1" customWidth="1"/>
    <col min="18" max="18" width="11" bestFit="1" customWidth="1"/>
    <col min="19" max="19" width="10.42578125" bestFit="1" customWidth="1"/>
    <col min="20" max="20" width="11" bestFit="1" customWidth="1"/>
    <col min="21" max="21" width="9" bestFit="1" customWidth="1"/>
    <col min="22" max="22" width="4" bestFit="1" customWidth="1"/>
    <col min="23" max="23" width="7.1406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6" t="s">
        <v>26</v>
      </c>
      <c r="B1" s="16" t="s">
        <v>27</v>
      </c>
      <c r="C1" s="16" t="s">
        <v>9</v>
      </c>
      <c r="D1" s="16" t="s">
        <v>10</v>
      </c>
      <c r="E1" s="16" t="s">
        <v>11</v>
      </c>
      <c r="F1" s="16" t="s">
        <v>12</v>
      </c>
      <c r="G1" s="16" t="s">
        <v>41</v>
      </c>
      <c r="H1" s="16" t="s">
        <v>13</v>
      </c>
      <c r="I1" s="16" t="s">
        <v>14</v>
      </c>
      <c r="J1" s="16" t="s">
        <v>15</v>
      </c>
      <c r="K1" s="16" t="s">
        <v>16</v>
      </c>
      <c r="L1" s="16" t="s">
        <v>17</v>
      </c>
      <c r="M1" s="16" t="s">
        <v>18</v>
      </c>
      <c r="N1" s="16" t="s">
        <v>19</v>
      </c>
      <c r="O1" s="16" t="s">
        <v>42</v>
      </c>
      <c r="P1" s="16" t="s">
        <v>43</v>
      </c>
      <c r="Q1" s="16" t="s">
        <v>20</v>
      </c>
      <c r="R1" s="16" t="s">
        <v>44</v>
      </c>
      <c r="S1" s="16" t="s">
        <v>21</v>
      </c>
      <c r="T1" s="16" t="s">
        <v>22</v>
      </c>
      <c r="U1" s="16" t="s">
        <v>23</v>
      </c>
      <c r="V1" s="16" t="s">
        <v>24</v>
      </c>
      <c r="W1" s="16" t="s">
        <v>25</v>
      </c>
      <c r="X1" s="17" t="s">
        <v>45</v>
      </c>
      <c r="Y1" s="17" t="s">
        <v>46</v>
      </c>
    </row>
    <row r="2" spans="1:25" x14ac:dyDescent="0.25">
      <c r="A2">
        <v>256762</v>
      </c>
      <c r="B2" s="14">
        <v>44586</v>
      </c>
      <c r="C2">
        <v>3692817</v>
      </c>
      <c r="D2" t="s">
        <v>32</v>
      </c>
      <c r="E2" t="s">
        <v>48</v>
      </c>
      <c r="F2" s="14">
        <v>44581</v>
      </c>
      <c r="G2" s="18"/>
      <c r="H2" t="s">
        <v>28</v>
      </c>
      <c r="I2" t="s">
        <v>33</v>
      </c>
      <c r="J2" t="s">
        <v>30</v>
      </c>
      <c r="K2">
        <v>1</v>
      </c>
      <c r="L2">
        <v>95</v>
      </c>
      <c r="M2">
        <v>44</v>
      </c>
      <c r="N2">
        <v>95</v>
      </c>
      <c r="O2" s="16"/>
      <c r="P2" s="16"/>
      <c r="Q2">
        <v>219.45</v>
      </c>
      <c r="R2" s="16">
        <v>0</v>
      </c>
      <c r="S2">
        <v>10</v>
      </c>
      <c r="T2">
        <v>72.42</v>
      </c>
      <c r="U2">
        <v>301.87</v>
      </c>
      <c r="V2">
        <v>45.28</v>
      </c>
      <c r="W2">
        <v>347.15</v>
      </c>
    </row>
    <row r="3" spans="1:25" x14ac:dyDescent="0.25">
      <c r="A3">
        <v>256461</v>
      </c>
      <c r="B3" s="14">
        <v>44585</v>
      </c>
      <c r="C3">
        <v>3666223</v>
      </c>
      <c r="D3" t="s">
        <v>47</v>
      </c>
      <c r="E3" t="s">
        <v>32</v>
      </c>
      <c r="F3" s="14">
        <v>44581</v>
      </c>
      <c r="G3" s="18"/>
      <c r="H3" t="s">
        <v>31</v>
      </c>
      <c r="I3" t="s">
        <v>28</v>
      </c>
      <c r="J3" t="s">
        <v>30</v>
      </c>
      <c r="K3">
        <v>1</v>
      </c>
      <c r="L3">
        <v>248</v>
      </c>
      <c r="M3">
        <v>482</v>
      </c>
      <c r="N3">
        <v>482</v>
      </c>
      <c r="O3" s="16"/>
      <c r="P3" s="16"/>
      <c r="Q3">
        <v>631.41999999999996</v>
      </c>
      <c r="R3" s="16">
        <v>0</v>
      </c>
      <c r="S3">
        <v>10</v>
      </c>
      <c r="T3">
        <v>208.37</v>
      </c>
      <c r="U3">
        <v>849.79</v>
      </c>
      <c r="V3">
        <v>127.47</v>
      </c>
      <c r="W3">
        <v>977.26</v>
      </c>
    </row>
    <row r="4" spans="1:25" x14ac:dyDescent="0.25">
      <c r="A4">
        <v>256461</v>
      </c>
      <c r="B4" s="14">
        <v>44585</v>
      </c>
      <c r="C4">
        <v>3666230</v>
      </c>
      <c r="D4" s="16" t="s">
        <v>47</v>
      </c>
      <c r="E4" s="16" t="s">
        <v>32</v>
      </c>
      <c r="F4" s="14">
        <v>44581</v>
      </c>
      <c r="G4" s="18"/>
      <c r="H4" t="s">
        <v>31</v>
      </c>
      <c r="I4" t="s">
        <v>28</v>
      </c>
      <c r="J4" t="s">
        <v>30</v>
      </c>
      <c r="K4">
        <v>2</v>
      </c>
      <c r="L4">
        <v>662</v>
      </c>
      <c r="M4">
        <v>964</v>
      </c>
      <c r="N4">
        <v>964</v>
      </c>
      <c r="O4" s="16"/>
      <c r="P4" s="16"/>
      <c r="Q4">
        <v>1262.8399999999999</v>
      </c>
      <c r="R4" s="16">
        <v>0</v>
      </c>
      <c r="S4">
        <v>10</v>
      </c>
      <c r="T4">
        <v>416.74</v>
      </c>
      <c r="U4">
        <v>1689.58</v>
      </c>
      <c r="V4">
        <v>253.44</v>
      </c>
      <c r="W4">
        <v>1943.02</v>
      </c>
    </row>
    <row r="5" spans="1:25" x14ac:dyDescent="0.25">
      <c r="A5">
        <v>256461</v>
      </c>
      <c r="B5" s="14">
        <v>44585</v>
      </c>
      <c r="C5">
        <v>3692814</v>
      </c>
      <c r="D5" s="16" t="s">
        <v>32</v>
      </c>
      <c r="E5" t="s">
        <v>47</v>
      </c>
      <c r="F5" s="14">
        <v>44580</v>
      </c>
      <c r="G5" s="18"/>
      <c r="H5" t="s">
        <v>28</v>
      </c>
      <c r="I5" t="s">
        <v>31</v>
      </c>
      <c r="J5" t="s">
        <v>30</v>
      </c>
      <c r="K5">
        <v>3</v>
      </c>
      <c r="L5">
        <v>362</v>
      </c>
      <c r="M5">
        <v>250</v>
      </c>
      <c r="N5">
        <v>362</v>
      </c>
      <c r="O5" s="16"/>
      <c r="P5" s="16"/>
      <c r="Q5">
        <v>474.22</v>
      </c>
      <c r="R5" s="16">
        <v>0</v>
      </c>
      <c r="S5">
        <v>10</v>
      </c>
      <c r="T5">
        <v>156.49</v>
      </c>
      <c r="U5">
        <v>640.71</v>
      </c>
      <c r="V5">
        <v>96.11</v>
      </c>
      <c r="W5">
        <v>736.82</v>
      </c>
    </row>
    <row r="6" spans="1:25" x14ac:dyDescent="0.25">
      <c r="A6">
        <v>256762</v>
      </c>
      <c r="B6" s="14">
        <v>44586</v>
      </c>
      <c r="C6">
        <v>3692820</v>
      </c>
      <c r="D6" s="16" t="s">
        <v>32</v>
      </c>
      <c r="E6" s="16" t="s">
        <v>47</v>
      </c>
      <c r="F6" s="14">
        <v>44585</v>
      </c>
      <c r="G6" s="18"/>
      <c r="H6" t="s">
        <v>28</v>
      </c>
      <c r="I6" t="s">
        <v>31</v>
      </c>
      <c r="J6" t="s">
        <v>30</v>
      </c>
      <c r="K6">
        <v>4</v>
      </c>
      <c r="L6">
        <v>384</v>
      </c>
      <c r="M6">
        <v>927</v>
      </c>
      <c r="N6">
        <v>927</v>
      </c>
      <c r="O6" s="16"/>
      <c r="P6" s="16"/>
      <c r="Q6">
        <v>1214.3699999999999</v>
      </c>
      <c r="R6" s="16">
        <v>0</v>
      </c>
      <c r="S6">
        <v>10</v>
      </c>
      <c r="T6">
        <v>400.74</v>
      </c>
      <c r="U6">
        <v>1625.11</v>
      </c>
      <c r="V6">
        <v>243.77</v>
      </c>
      <c r="W6">
        <v>1868.88</v>
      </c>
    </row>
    <row r="7" spans="1:25" x14ac:dyDescent="0.25">
      <c r="A7">
        <v>256762</v>
      </c>
      <c r="B7" s="14">
        <v>44586</v>
      </c>
      <c r="C7">
        <v>3692815</v>
      </c>
      <c r="D7" s="16" t="s">
        <v>32</v>
      </c>
      <c r="E7" t="s">
        <v>49</v>
      </c>
      <c r="F7" s="14">
        <v>44582</v>
      </c>
      <c r="G7" s="18"/>
      <c r="H7" t="s">
        <v>28</v>
      </c>
      <c r="I7" t="s">
        <v>29</v>
      </c>
      <c r="J7" t="s">
        <v>30</v>
      </c>
      <c r="K7">
        <v>1</v>
      </c>
      <c r="L7">
        <v>120</v>
      </c>
      <c r="M7">
        <v>45</v>
      </c>
      <c r="N7">
        <v>120</v>
      </c>
      <c r="O7" s="16"/>
      <c r="P7" s="16"/>
      <c r="Q7">
        <v>252</v>
      </c>
      <c r="R7" s="16">
        <v>0</v>
      </c>
      <c r="S7">
        <v>10</v>
      </c>
      <c r="T7">
        <v>83.16</v>
      </c>
      <c r="U7">
        <v>345.16</v>
      </c>
      <c r="V7">
        <v>51.77</v>
      </c>
      <c r="W7">
        <v>396.93</v>
      </c>
    </row>
    <row r="8" spans="1:25" x14ac:dyDescent="0.25">
      <c r="A8">
        <v>256172</v>
      </c>
      <c r="B8" s="14">
        <v>44582</v>
      </c>
      <c r="C8">
        <v>3696500</v>
      </c>
      <c r="D8" t="s">
        <v>48</v>
      </c>
      <c r="E8" t="s">
        <v>32</v>
      </c>
      <c r="F8" s="14">
        <v>44572</v>
      </c>
      <c r="G8" s="18"/>
      <c r="H8" t="s">
        <v>33</v>
      </c>
      <c r="I8" t="s">
        <v>28</v>
      </c>
      <c r="J8" t="s">
        <v>30</v>
      </c>
      <c r="K8">
        <v>2</v>
      </c>
      <c r="L8">
        <v>464</v>
      </c>
      <c r="M8">
        <v>296</v>
      </c>
      <c r="N8">
        <v>464</v>
      </c>
      <c r="O8" s="16"/>
      <c r="P8" s="16"/>
      <c r="Q8">
        <v>1071.8399999999999</v>
      </c>
      <c r="R8" s="16">
        <v>0</v>
      </c>
      <c r="S8">
        <v>10</v>
      </c>
      <c r="T8">
        <v>353.71</v>
      </c>
      <c r="U8">
        <v>1435.55</v>
      </c>
      <c r="V8">
        <v>215.33</v>
      </c>
      <c r="W8">
        <v>1650.88</v>
      </c>
    </row>
    <row r="9" spans="1:25" x14ac:dyDescent="0.25">
      <c r="A9">
        <v>256461</v>
      </c>
      <c r="B9" s="14">
        <v>44585</v>
      </c>
      <c r="C9">
        <v>3666224</v>
      </c>
      <c r="D9" s="16" t="s">
        <v>47</v>
      </c>
      <c r="E9" s="16" t="s">
        <v>32</v>
      </c>
      <c r="F9" s="14">
        <v>44581</v>
      </c>
      <c r="G9" s="18"/>
      <c r="H9" t="s">
        <v>31</v>
      </c>
      <c r="I9" t="s">
        <v>28</v>
      </c>
      <c r="J9" t="s">
        <v>30</v>
      </c>
      <c r="K9">
        <v>2</v>
      </c>
      <c r="L9">
        <v>662</v>
      </c>
      <c r="M9">
        <v>1084</v>
      </c>
      <c r="N9">
        <v>1084</v>
      </c>
      <c r="O9" s="16"/>
      <c r="P9" s="16"/>
      <c r="Q9">
        <v>1420.04</v>
      </c>
      <c r="R9" s="16">
        <v>0</v>
      </c>
      <c r="S9">
        <v>10</v>
      </c>
      <c r="T9">
        <v>468.61</v>
      </c>
      <c r="U9">
        <v>1898.65</v>
      </c>
      <c r="V9">
        <v>284.8</v>
      </c>
      <c r="W9">
        <v>2183.4499999999998</v>
      </c>
    </row>
    <row r="10" spans="1:25" x14ac:dyDescent="0.25">
      <c r="A10">
        <v>255657</v>
      </c>
      <c r="B10" s="14">
        <v>44573</v>
      </c>
      <c r="C10">
        <v>3692809</v>
      </c>
      <c r="D10" s="16" t="s">
        <v>32</v>
      </c>
      <c r="E10" s="16" t="s">
        <v>47</v>
      </c>
      <c r="F10" s="14">
        <v>44571</v>
      </c>
      <c r="G10" s="18"/>
      <c r="H10" t="s">
        <v>28</v>
      </c>
      <c r="I10" t="s">
        <v>31</v>
      </c>
      <c r="J10" t="s">
        <v>30</v>
      </c>
      <c r="K10">
        <v>3</v>
      </c>
      <c r="L10">
        <v>586</v>
      </c>
      <c r="M10">
        <v>1350</v>
      </c>
      <c r="N10">
        <v>1350</v>
      </c>
      <c r="O10" s="16"/>
      <c r="P10" s="16"/>
      <c r="Q10">
        <v>1768.5</v>
      </c>
      <c r="R10" s="16">
        <v>0</v>
      </c>
      <c r="S10">
        <v>10</v>
      </c>
      <c r="T10">
        <v>583.61</v>
      </c>
      <c r="U10">
        <v>2362.11</v>
      </c>
      <c r="V10">
        <v>354.32</v>
      </c>
      <c r="W10">
        <v>2716.43</v>
      </c>
    </row>
    <row r="11" spans="1:25" x14ac:dyDescent="0.25">
      <c r="A11">
        <v>256762</v>
      </c>
      <c r="B11" s="14">
        <v>44586</v>
      </c>
      <c r="C11">
        <v>3692808</v>
      </c>
      <c r="D11" s="16" t="s">
        <v>32</v>
      </c>
      <c r="E11" s="16" t="s">
        <v>49</v>
      </c>
      <c r="F11" s="14">
        <v>44571</v>
      </c>
      <c r="G11" s="18"/>
      <c r="H11" t="s">
        <v>28</v>
      </c>
      <c r="I11" t="s">
        <v>29</v>
      </c>
      <c r="J11" t="s">
        <v>30</v>
      </c>
      <c r="K11">
        <v>2</v>
      </c>
      <c r="L11">
        <v>391</v>
      </c>
      <c r="M11">
        <v>920</v>
      </c>
      <c r="N11">
        <v>920</v>
      </c>
      <c r="O11" s="16"/>
      <c r="P11" s="16"/>
      <c r="Q11">
        <v>1932</v>
      </c>
      <c r="R11" s="16">
        <v>0</v>
      </c>
      <c r="S11">
        <v>10</v>
      </c>
      <c r="T11">
        <v>637.55999999999995</v>
      </c>
      <c r="U11">
        <v>2579.56</v>
      </c>
      <c r="V11">
        <v>386.93</v>
      </c>
      <c r="W11">
        <v>2966.49</v>
      </c>
    </row>
    <row r="12" spans="1:25" x14ac:dyDescent="0.25">
      <c r="A12">
        <v>256762</v>
      </c>
      <c r="B12" s="14">
        <v>44586</v>
      </c>
      <c r="C12">
        <v>3692818</v>
      </c>
      <c r="D12" s="16" t="s">
        <v>32</v>
      </c>
      <c r="E12" s="16" t="s">
        <v>47</v>
      </c>
      <c r="F12" s="14">
        <v>44582</v>
      </c>
      <c r="G12" s="18"/>
      <c r="H12" t="s">
        <v>28</v>
      </c>
      <c r="I12" t="s">
        <v>31</v>
      </c>
      <c r="J12" t="s">
        <v>30</v>
      </c>
      <c r="K12">
        <v>8</v>
      </c>
      <c r="L12">
        <v>1252</v>
      </c>
      <c r="M12">
        <v>272</v>
      </c>
      <c r="N12">
        <v>1252</v>
      </c>
      <c r="O12" s="16"/>
      <c r="P12" s="16"/>
      <c r="Q12">
        <v>1640.12</v>
      </c>
      <c r="R12" s="16">
        <v>0</v>
      </c>
      <c r="S12">
        <v>10</v>
      </c>
      <c r="T12">
        <v>541.24</v>
      </c>
      <c r="U12">
        <v>2191.36</v>
      </c>
      <c r="V12">
        <v>328.7</v>
      </c>
      <c r="W12">
        <v>2520.06</v>
      </c>
    </row>
    <row r="13" spans="1:25" x14ac:dyDescent="0.25">
      <c r="A13">
        <v>256762</v>
      </c>
      <c r="B13" s="14">
        <v>44586</v>
      </c>
      <c r="C13">
        <v>3666226</v>
      </c>
      <c r="D13" s="16" t="s">
        <v>47</v>
      </c>
      <c r="E13" s="16" t="s">
        <v>32</v>
      </c>
      <c r="F13" s="14">
        <v>44581</v>
      </c>
      <c r="G13" s="18"/>
      <c r="H13" t="s">
        <v>31</v>
      </c>
      <c r="I13" t="s">
        <v>28</v>
      </c>
      <c r="J13" t="s">
        <v>30</v>
      </c>
      <c r="K13">
        <v>2</v>
      </c>
      <c r="L13">
        <v>662</v>
      </c>
      <c r="M13">
        <v>1084</v>
      </c>
      <c r="N13">
        <v>1084</v>
      </c>
      <c r="O13" s="16"/>
      <c r="P13" s="16"/>
      <c r="Q13">
        <v>1420.04</v>
      </c>
      <c r="R13" s="16">
        <v>0</v>
      </c>
      <c r="S13">
        <v>10</v>
      </c>
      <c r="T13">
        <v>468.61</v>
      </c>
      <c r="U13">
        <v>1898.65</v>
      </c>
      <c r="V13">
        <v>284.8</v>
      </c>
      <c r="W13">
        <v>2183.4499999999998</v>
      </c>
    </row>
    <row r="14" spans="1:25" x14ac:dyDescent="0.25">
      <c r="A14">
        <v>256762</v>
      </c>
      <c r="B14" s="14">
        <v>44586</v>
      </c>
      <c r="C14">
        <v>3727229</v>
      </c>
      <c r="D14" t="s">
        <v>39</v>
      </c>
      <c r="E14" s="16" t="s">
        <v>32</v>
      </c>
      <c r="F14" s="14">
        <v>44581</v>
      </c>
      <c r="G14" s="18"/>
      <c r="H14" t="s">
        <v>29</v>
      </c>
      <c r="I14" t="s">
        <v>28</v>
      </c>
      <c r="J14" t="s">
        <v>30</v>
      </c>
      <c r="K14">
        <v>2</v>
      </c>
      <c r="L14">
        <v>203</v>
      </c>
      <c r="M14">
        <v>885</v>
      </c>
      <c r="N14">
        <v>885</v>
      </c>
      <c r="O14" s="16"/>
      <c r="P14" s="16"/>
      <c r="Q14">
        <v>1858.5</v>
      </c>
      <c r="R14" s="16">
        <v>0</v>
      </c>
      <c r="S14">
        <v>10</v>
      </c>
      <c r="T14">
        <v>613.30999999999995</v>
      </c>
      <c r="U14">
        <v>2481.81</v>
      </c>
      <c r="V14">
        <v>372.27</v>
      </c>
      <c r="W14">
        <v>2854.08</v>
      </c>
    </row>
    <row r="15" spans="1:25" x14ac:dyDescent="0.25">
      <c r="A15">
        <v>255858</v>
      </c>
      <c r="B15" s="14">
        <v>44578</v>
      </c>
      <c r="C15">
        <v>3692812</v>
      </c>
      <c r="D15" s="16" t="s">
        <v>32</v>
      </c>
      <c r="E15" s="16" t="s">
        <v>48</v>
      </c>
      <c r="F15" s="14">
        <v>44572</v>
      </c>
      <c r="G15" s="18"/>
      <c r="H15" t="s">
        <v>28</v>
      </c>
      <c r="I15" t="s">
        <v>33</v>
      </c>
      <c r="J15" t="s">
        <v>30</v>
      </c>
      <c r="K15">
        <v>6</v>
      </c>
      <c r="L15">
        <v>324</v>
      </c>
      <c r="M15">
        <v>660</v>
      </c>
      <c r="N15">
        <v>660</v>
      </c>
      <c r="O15" s="16"/>
      <c r="P15" s="16"/>
      <c r="Q15">
        <v>1524.6</v>
      </c>
      <c r="R15" s="16">
        <v>0</v>
      </c>
      <c r="S15">
        <v>10</v>
      </c>
      <c r="T15">
        <v>503.12</v>
      </c>
      <c r="U15">
        <v>2037.72</v>
      </c>
      <c r="V15">
        <v>305.66000000000003</v>
      </c>
      <c r="W15">
        <v>2343.38</v>
      </c>
    </row>
    <row r="16" spans="1:25" x14ac:dyDescent="0.25">
      <c r="A16">
        <v>256762</v>
      </c>
      <c r="B16" s="14">
        <v>44586</v>
      </c>
      <c r="C16">
        <v>3692819</v>
      </c>
      <c r="D16" s="16" t="s">
        <v>32</v>
      </c>
      <c r="E16" s="16" t="s">
        <v>48</v>
      </c>
      <c r="F16" s="14">
        <v>44582</v>
      </c>
      <c r="G16" s="18"/>
      <c r="H16" t="s">
        <v>28</v>
      </c>
      <c r="I16" t="s">
        <v>33</v>
      </c>
      <c r="J16" t="s">
        <v>30</v>
      </c>
      <c r="K16">
        <v>2</v>
      </c>
      <c r="L16">
        <v>182</v>
      </c>
      <c r="M16">
        <v>546</v>
      </c>
      <c r="N16">
        <v>546</v>
      </c>
      <c r="O16" s="16"/>
      <c r="P16" s="16"/>
      <c r="Q16">
        <v>1261.26</v>
      </c>
      <c r="R16" s="16">
        <v>0</v>
      </c>
      <c r="S16">
        <v>10</v>
      </c>
      <c r="T16">
        <v>416.22</v>
      </c>
      <c r="U16">
        <v>1687.48</v>
      </c>
      <c r="V16">
        <v>253.12</v>
      </c>
      <c r="W16">
        <v>1940.6</v>
      </c>
    </row>
    <row r="17" spans="1:24" x14ac:dyDescent="0.25">
      <c r="A17">
        <v>256461</v>
      </c>
      <c r="B17" s="14">
        <v>44585</v>
      </c>
      <c r="C17">
        <v>3692816</v>
      </c>
      <c r="D17" s="16" t="s">
        <v>32</v>
      </c>
      <c r="E17" t="s">
        <v>34</v>
      </c>
      <c r="F17" s="14">
        <v>44581</v>
      </c>
      <c r="G17" s="18"/>
      <c r="H17" t="s">
        <v>28</v>
      </c>
      <c r="I17" t="s">
        <v>31</v>
      </c>
      <c r="J17" t="s">
        <v>30</v>
      </c>
      <c r="K17">
        <v>3</v>
      </c>
      <c r="L17">
        <v>437</v>
      </c>
      <c r="M17">
        <v>336</v>
      </c>
      <c r="N17">
        <v>437</v>
      </c>
      <c r="O17" s="16"/>
      <c r="P17" s="16"/>
      <c r="Q17">
        <v>572.47</v>
      </c>
      <c r="R17" s="16">
        <v>0</v>
      </c>
      <c r="S17">
        <v>10</v>
      </c>
      <c r="T17">
        <v>188.92</v>
      </c>
      <c r="U17">
        <v>771.39</v>
      </c>
      <c r="V17">
        <v>115.71</v>
      </c>
      <c r="W17">
        <v>887.1</v>
      </c>
    </row>
    <row r="18" spans="1:24" x14ac:dyDescent="0.25">
      <c r="A18">
        <v>256992</v>
      </c>
      <c r="B18" s="14">
        <v>44586</v>
      </c>
      <c r="C18">
        <v>3692813</v>
      </c>
      <c r="D18" s="16" t="s">
        <v>32</v>
      </c>
      <c r="E18" s="16" t="s">
        <v>49</v>
      </c>
      <c r="F18" s="14">
        <v>44580</v>
      </c>
      <c r="G18" s="18"/>
      <c r="H18" t="s">
        <v>28</v>
      </c>
      <c r="I18" t="s">
        <v>29</v>
      </c>
      <c r="J18" t="s">
        <v>30</v>
      </c>
      <c r="K18">
        <v>1</v>
      </c>
      <c r="L18">
        <v>197</v>
      </c>
      <c r="M18">
        <v>430</v>
      </c>
      <c r="N18">
        <v>430</v>
      </c>
      <c r="O18" s="16"/>
      <c r="P18" s="16"/>
      <c r="Q18">
        <v>903</v>
      </c>
      <c r="R18" s="16">
        <v>0</v>
      </c>
      <c r="S18">
        <v>10</v>
      </c>
      <c r="T18">
        <v>297.99</v>
      </c>
      <c r="U18">
        <v>1210.99</v>
      </c>
      <c r="V18">
        <v>181.65</v>
      </c>
      <c r="W18">
        <v>1392.64</v>
      </c>
    </row>
    <row r="19" spans="1:24" x14ac:dyDescent="0.25">
      <c r="A19">
        <v>255858</v>
      </c>
      <c r="B19" s="14">
        <v>44578</v>
      </c>
      <c r="C19">
        <v>3692811</v>
      </c>
      <c r="D19" s="16" t="s">
        <v>32</v>
      </c>
      <c r="E19" s="16" t="s">
        <v>48</v>
      </c>
      <c r="F19" s="14">
        <v>44571</v>
      </c>
      <c r="G19" s="18"/>
      <c r="H19" t="s">
        <v>28</v>
      </c>
      <c r="I19" t="s">
        <v>33</v>
      </c>
      <c r="J19" t="s">
        <v>30</v>
      </c>
      <c r="K19">
        <v>2</v>
      </c>
      <c r="L19">
        <v>170</v>
      </c>
      <c r="M19">
        <v>476</v>
      </c>
      <c r="N19">
        <v>476</v>
      </c>
      <c r="O19" s="16"/>
      <c r="P19" s="16"/>
      <c r="Q19">
        <v>1099.56</v>
      </c>
      <c r="R19" s="16">
        <v>0</v>
      </c>
      <c r="S19">
        <v>10</v>
      </c>
      <c r="T19">
        <v>362.85</v>
      </c>
      <c r="U19">
        <v>1472.41</v>
      </c>
      <c r="V19">
        <v>220.86</v>
      </c>
      <c r="W19">
        <v>1693.27</v>
      </c>
    </row>
    <row r="20" spans="1:24" ht="15.75" thickBot="1" x14ac:dyDescent="0.3">
      <c r="A20" s="16"/>
      <c r="B20" s="16"/>
      <c r="L20" s="15">
        <f t="shared" ref="L20:W20" si="0">SUM(K2:K19)</f>
        <v>47</v>
      </c>
      <c r="M20" s="15">
        <f t="shared" si="0"/>
        <v>7401</v>
      </c>
      <c r="N20" s="15">
        <f t="shared" si="0"/>
        <v>11051</v>
      </c>
      <c r="O20" s="15"/>
      <c r="P20" s="15"/>
      <c r="Q20" s="15">
        <f>SUM(N2:N19)</f>
        <v>12538</v>
      </c>
      <c r="R20" s="15">
        <f>SUM(O2:O19)</f>
        <v>0</v>
      </c>
      <c r="S20" s="15">
        <f>SUM(Q2:Q19)</f>
        <v>20526.23</v>
      </c>
      <c r="T20" s="15">
        <f t="shared" si="0"/>
        <v>180</v>
      </c>
      <c r="U20" s="15">
        <f t="shared" si="0"/>
        <v>6773.67</v>
      </c>
      <c r="V20" s="15">
        <f t="shared" si="0"/>
        <v>27479.900000000005</v>
      </c>
      <c r="W20" s="15">
        <f t="shared" si="0"/>
        <v>4121.99</v>
      </c>
      <c r="X20" s="15">
        <f>SUM(W2:W19)</f>
        <v>31601.89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sqref="A1:XFD1048576"/>
    </sheetView>
  </sheetViews>
  <sheetFormatPr defaultColWidth="10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2.7109375" bestFit="1" customWidth="1"/>
    <col min="5" max="5" width="22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6" customFormat="1" x14ac:dyDescent="0.25">
      <c r="A1" s="16" t="s">
        <v>26</v>
      </c>
      <c r="B1" s="16" t="s">
        <v>27</v>
      </c>
      <c r="C1" s="16" t="s">
        <v>9</v>
      </c>
      <c r="D1" s="16" t="s">
        <v>10</v>
      </c>
      <c r="E1" s="16" t="s">
        <v>11</v>
      </c>
      <c r="F1" s="16" t="s">
        <v>12</v>
      </c>
      <c r="G1" s="16" t="s">
        <v>41</v>
      </c>
      <c r="H1" s="16" t="s">
        <v>13</v>
      </c>
      <c r="I1" s="16" t="s">
        <v>14</v>
      </c>
      <c r="J1" s="16" t="s">
        <v>15</v>
      </c>
      <c r="K1" s="16" t="s">
        <v>16</v>
      </c>
      <c r="L1" s="16" t="s">
        <v>17</v>
      </c>
      <c r="M1" s="16" t="s">
        <v>18</v>
      </c>
      <c r="N1" s="16" t="s">
        <v>19</v>
      </c>
      <c r="O1" s="16" t="s">
        <v>42</v>
      </c>
      <c r="P1" s="16" t="s">
        <v>43</v>
      </c>
      <c r="Q1" s="16" t="s">
        <v>20</v>
      </c>
      <c r="R1" s="16" t="s">
        <v>44</v>
      </c>
      <c r="S1" s="16" t="s">
        <v>21</v>
      </c>
      <c r="T1" s="16" t="s">
        <v>22</v>
      </c>
      <c r="U1" s="16" t="s">
        <v>23</v>
      </c>
      <c r="V1" s="16" t="s">
        <v>24</v>
      </c>
      <c r="W1" s="16" t="s">
        <v>25</v>
      </c>
      <c r="X1" s="17" t="s">
        <v>45</v>
      </c>
      <c r="Y1" s="17" t="s">
        <v>46</v>
      </c>
    </row>
    <row r="2" spans="1:25" x14ac:dyDescent="0.25">
      <c r="A2">
        <v>256462</v>
      </c>
      <c r="B2" s="14">
        <v>44585</v>
      </c>
      <c r="C2">
        <v>3684472</v>
      </c>
      <c r="D2" t="s">
        <v>50</v>
      </c>
      <c r="E2" t="s">
        <v>52</v>
      </c>
      <c r="F2" s="14">
        <v>44580</v>
      </c>
      <c r="G2" s="18"/>
      <c r="H2" t="s">
        <v>31</v>
      </c>
      <c r="I2" t="s">
        <v>28</v>
      </c>
      <c r="J2" t="s">
        <v>30</v>
      </c>
      <c r="K2">
        <v>3</v>
      </c>
      <c r="L2">
        <v>490</v>
      </c>
      <c r="M2">
        <v>1400</v>
      </c>
      <c r="N2">
        <v>1400</v>
      </c>
      <c r="O2" s="16"/>
      <c r="P2" s="16"/>
      <c r="Q2">
        <v>1750</v>
      </c>
      <c r="R2" s="16">
        <v>0</v>
      </c>
      <c r="S2">
        <v>10</v>
      </c>
      <c r="T2">
        <v>577.5</v>
      </c>
      <c r="U2">
        <v>2337.5</v>
      </c>
      <c r="V2">
        <v>350.63</v>
      </c>
      <c r="W2">
        <v>2688.13</v>
      </c>
    </row>
    <row r="3" spans="1:25" x14ac:dyDescent="0.25">
      <c r="A3">
        <v>256993</v>
      </c>
      <c r="B3" s="14">
        <v>44586</v>
      </c>
      <c r="C3">
        <v>3698498</v>
      </c>
      <c r="D3" t="s">
        <v>51</v>
      </c>
      <c r="E3" s="16" t="s">
        <v>52</v>
      </c>
      <c r="F3" s="14">
        <v>44585</v>
      </c>
      <c r="G3" s="18"/>
      <c r="H3" t="s">
        <v>31</v>
      </c>
      <c r="I3" t="s">
        <v>28</v>
      </c>
      <c r="J3" t="s">
        <v>30</v>
      </c>
      <c r="K3">
        <v>1</v>
      </c>
      <c r="L3">
        <v>168</v>
      </c>
      <c r="M3">
        <v>300</v>
      </c>
      <c r="N3">
        <v>300</v>
      </c>
      <c r="O3" s="16"/>
      <c r="P3" s="16"/>
      <c r="Q3">
        <v>375</v>
      </c>
      <c r="R3" s="16">
        <v>0</v>
      </c>
      <c r="S3">
        <v>10</v>
      </c>
      <c r="T3">
        <v>123.75</v>
      </c>
      <c r="U3">
        <v>508.75</v>
      </c>
      <c r="V3">
        <v>76.31</v>
      </c>
      <c r="W3">
        <v>585.05999999999995</v>
      </c>
    </row>
    <row r="4" spans="1:25" x14ac:dyDescent="0.25">
      <c r="A4">
        <v>255658</v>
      </c>
      <c r="B4" s="14">
        <v>44573</v>
      </c>
      <c r="C4">
        <v>3652049</v>
      </c>
      <c r="D4" t="s">
        <v>40</v>
      </c>
      <c r="E4" t="s">
        <v>51</v>
      </c>
      <c r="F4" s="14">
        <v>44566</v>
      </c>
      <c r="G4" s="18"/>
      <c r="H4" t="s">
        <v>28</v>
      </c>
      <c r="I4" t="s">
        <v>31</v>
      </c>
      <c r="J4" t="s">
        <v>30</v>
      </c>
      <c r="K4">
        <v>1</v>
      </c>
      <c r="L4">
        <v>6</v>
      </c>
      <c r="M4">
        <v>25</v>
      </c>
      <c r="N4">
        <v>25</v>
      </c>
      <c r="O4" s="16"/>
      <c r="P4" s="16"/>
      <c r="Q4">
        <v>165</v>
      </c>
      <c r="R4" s="16">
        <v>0</v>
      </c>
      <c r="S4">
        <v>10</v>
      </c>
      <c r="T4">
        <v>54.45</v>
      </c>
      <c r="U4">
        <v>229.45</v>
      </c>
      <c r="V4">
        <v>34.42</v>
      </c>
      <c r="W4">
        <v>263.87</v>
      </c>
    </row>
    <row r="5" spans="1:25" x14ac:dyDescent="0.25">
      <c r="A5">
        <v>256173</v>
      </c>
      <c r="B5" s="14">
        <v>44582</v>
      </c>
      <c r="C5">
        <v>3698499</v>
      </c>
      <c r="D5" t="s">
        <v>51</v>
      </c>
      <c r="E5" t="s">
        <v>53</v>
      </c>
      <c r="F5" s="14">
        <v>44578</v>
      </c>
      <c r="G5" s="18"/>
      <c r="H5" t="s">
        <v>31</v>
      </c>
      <c r="I5" t="s">
        <v>28</v>
      </c>
      <c r="J5" t="s">
        <v>30</v>
      </c>
      <c r="K5">
        <v>1</v>
      </c>
      <c r="L5">
        <v>168</v>
      </c>
      <c r="M5">
        <v>300</v>
      </c>
      <c r="N5">
        <v>300</v>
      </c>
      <c r="O5" s="16"/>
      <c r="P5" s="16"/>
      <c r="Q5">
        <v>375</v>
      </c>
      <c r="R5" s="16">
        <v>0</v>
      </c>
      <c r="S5">
        <v>10</v>
      </c>
      <c r="T5">
        <v>123.75</v>
      </c>
      <c r="U5">
        <v>508.75</v>
      </c>
      <c r="V5">
        <v>76.31</v>
      </c>
      <c r="W5">
        <v>585.05999999999995</v>
      </c>
    </row>
    <row r="6" spans="1:25" ht="15.75" thickBot="1" x14ac:dyDescent="0.3">
      <c r="A6" s="16"/>
      <c r="B6" s="16"/>
      <c r="G6" s="16"/>
      <c r="K6" s="15">
        <f t="shared" ref="K6:V6" si="0">SUM(K2:K5)</f>
        <v>6</v>
      </c>
      <c r="L6" s="15">
        <f t="shared" si="0"/>
        <v>832</v>
      </c>
      <c r="M6" s="15">
        <f t="shared" si="0"/>
        <v>2025</v>
      </c>
      <c r="N6" s="15">
        <f t="shared" si="0"/>
        <v>2025</v>
      </c>
      <c r="O6" s="15"/>
      <c r="P6" s="15"/>
      <c r="Q6" s="15">
        <f t="shared" si="0"/>
        <v>2665</v>
      </c>
      <c r="R6" s="15">
        <f t="shared" si="0"/>
        <v>0</v>
      </c>
      <c r="S6" s="15">
        <f t="shared" si="0"/>
        <v>40</v>
      </c>
      <c r="T6" s="15">
        <f t="shared" si="0"/>
        <v>879.45</v>
      </c>
      <c r="U6" s="15">
        <f t="shared" si="0"/>
        <v>3584.45</v>
      </c>
      <c r="V6" s="15">
        <f t="shared" si="0"/>
        <v>537.67000000000007</v>
      </c>
      <c r="W6" s="15">
        <f>SUM(W2:W5)</f>
        <v>4122.12</v>
      </c>
    </row>
    <row r="7" spans="1:25" x14ac:dyDescent="0.25">
      <c r="O7" s="16"/>
      <c r="P7" s="16"/>
      <c r="R7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sqref="A1:XFD1048576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5" bestFit="1" customWidth="1"/>
    <col min="5" max="5" width="16" bestFit="1" customWidth="1"/>
    <col min="6" max="6" width="10.7109375" bestFit="1" customWidth="1"/>
    <col min="7" max="7" width="8.5703125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6" customFormat="1" x14ac:dyDescent="0.25">
      <c r="A1" s="16" t="s">
        <v>26</v>
      </c>
      <c r="B1" s="16" t="s">
        <v>27</v>
      </c>
      <c r="C1" s="16" t="s">
        <v>9</v>
      </c>
      <c r="D1" s="16" t="s">
        <v>10</v>
      </c>
      <c r="E1" s="16" t="s">
        <v>11</v>
      </c>
      <c r="F1" s="16" t="s">
        <v>12</v>
      </c>
      <c r="G1" s="16" t="s">
        <v>41</v>
      </c>
      <c r="H1" s="16" t="s">
        <v>13</v>
      </c>
      <c r="I1" s="16" t="s">
        <v>14</v>
      </c>
      <c r="J1" s="16" t="s">
        <v>15</v>
      </c>
      <c r="K1" s="16" t="s">
        <v>16</v>
      </c>
      <c r="L1" s="16" t="s">
        <v>17</v>
      </c>
      <c r="M1" s="16" t="s">
        <v>18</v>
      </c>
      <c r="N1" s="16" t="s">
        <v>19</v>
      </c>
      <c r="O1" s="16" t="s">
        <v>42</v>
      </c>
      <c r="P1" s="16" t="s">
        <v>43</v>
      </c>
      <c r="Q1" s="16" t="s">
        <v>20</v>
      </c>
      <c r="R1" s="16" t="s">
        <v>44</v>
      </c>
      <c r="S1" s="16" t="s">
        <v>21</v>
      </c>
      <c r="T1" s="16" t="s">
        <v>22</v>
      </c>
      <c r="U1" s="16" t="s">
        <v>23</v>
      </c>
      <c r="V1" s="16" t="s">
        <v>24</v>
      </c>
      <c r="W1" s="16" t="s">
        <v>25</v>
      </c>
      <c r="X1" s="17" t="s">
        <v>45</v>
      </c>
      <c r="Y1" s="17" t="s">
        <v>46</v>
      </c>
    </row>
    <row r="2" spans="1:25" x14ac:dyDescent="0.25">
      <c r="A2">
        <v>255659</v>
      </c>
      <c r="B2" s="14">
        <v>44573</v>
      </c>
      <c r="C2">
        <v>3642810</v>
      </c>
      <c r="D2" t="s">
        <v>54</v>
      </c>
      <c r="E2" t="s">
        <v>35</v>
      </c>
      <c r="F2" s="14">
        <v>44567</v>
      </c>
      <c r="G2" s="18"/>
      <c r="H2" t="s">
        <v>29</v>
      </c>
      <c r="I2" t="s">
        <v>28</v>
      </c>
      <c r="J2" t="s">
        <v>30</v>
      </c>
      <c r="K2">
        <v>13</v>
      </c>
      <c r="L2">
        <v>231</v>
      </c>
      <c r="M2">
        <v>373</v>
      </c>
      <c r="N2">
        <v>373</v>
      </c>
      <c r="O2" s="16"/>
      <c r="P2" s="16"/>
      <c r="Q2">
        <v>783.3</v>
      </c>
      <c r="R2" s="16">
        <v>0</v>
      </c>
      <c r="S2">
        <v>10</v>
      </c>
      <c r="T2">
        <v>258.49</v>
      </c>
      <c r="U2">
        <v>1051.79</v>
      </c>
      <c r="V2">
        <v>157.77000000000001</v>
      </c>
      <c r="W2">
        <v>1209.56</v>
      </c>
    </row>
    <row r="3" spans="1:25" ht="15.75" thickBot="1" x14ac:dyDescent="0.3">
      <c r="A3" s="16"/>
      <c r="B3" s="16"/>
      <c r="G3" s="16"/>
      <c r="K3" s="15">
        <f t="shared" ref="K3:V3" si="0">SUM(K2)</f>
        <v>13</v>
      </c>
      <c r="L3" s="15">
        <f t="shared" si="0"/>
        <v>231</v>
      </c>
      <c r="M3" s="15">
        <f t="shared" si="0"/>
        <v>373</v>
      </c>
      <c r="N3" s="15">
        <f t="shared" si="0"/>
        <v>373</v>
      </c>
      <c r="O3" s="15"/>
      <c r="P3" s="15"/>
      <c r="Q3" s="15">
        <f t="shared" si="0"/>
        <v>783.3</v>
      </c>
      <c r="R3" s="15">
        <f t="shared" si="0"/>
        <v>0</v>
      </c>
      <c r="S3" s="15">
        <f t="shared" si="0"/>
        <v>10</v>
      </c>
      <c r="T3" s="15">
        <f t="shared" si="0"/>
        <v>258.49</v>
      </c>
      <c r="U3" s="15">
        <f t="shared" si="0"/>
        <v>1051.79</v>
      </c>
      <c r="V3" s="15">
        <f t="shared" si="0"/>
        <v>157.77000000000001</v>
      </c>
      <c r="W3" s="15">
        <f>SUM(W2)</f>
        <v>1209.56</v>
      </c>
    </row>
    <row r="4" spans="1:25" x14ac:dyDescent="0.25">
      <c r="N4" s="16"/>
      <c r="O4" s="1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workbookViewId="0">
      <selection activeCell="E7" sqref="E7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4.85546875" bestFit="1" customWidth="1"/>
    <col min="5" max="5" width="17.425781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5.42578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6" customFormat="1" x14ac:dyDescent="0.25">
      <c r="A1" s="16" t="s">
        <v>26</v>
      </c>
      <c r="B1" s="16" t="s">
        <v>27</v>
      </c>
      <c r="C1" s="16" t="s">
        <v>9</v>
      </c>
      <c r="D1" s="16" t="s">
        <v>10</v>
      </c>
      <c r="E1" s="16" t="s">
        <v>11</v>
      </c>
      <c r="F1" s="16" t="s">
        <v>12</v>
      </c>
      <c r="G1" s="16" t="s">
        <v>41</v>
      </c>
      <c r="H1" s="16" t="s">
        <v>13</v>
      </c>
      <c r="I1" s="16" t="s">
        <v>14</v>
      </c>
      <c r="J1" s="16" t="s">
        <v>15</v>
      </c>
      <c r="K1" s="16" t="s">
        <v>16</v>
      </c>
      <c r="L1" s="16" t="s">
        <v>17</v>
      </c>
      <c r="M1" s="16" t="s">
        <v>18</v>
      </c>
      <c r="N1" s="16" t="s">
        <v>19</v>
      </c>
      <c r="O1" s="16" t="s">
        <v>42</v>
      </c>
      <c r="P1" s="16" t="s">
        <v>43</v>
      </c>
      <c r="Q1" s="16" t="s">
        <v>20</v>
      </c>
      <c r="R1" s="16" t="s">
        <v>44</v>
      </c>
      <c r="S1" s="16" t="s">
        <v>21</v>
      </c>
      <c r="T1" s="16" t="s">
        <v>22</v>
      </c>
      <c r="U1" s="16" t="s">
        <v>23</v>
      </c>
      <c r="V1" s="16" t="s">
        <v>24</v>
      </c>
      <c r="W1" s="16" t="s">
        <v>25</v>
      </c>
      <c r="X1" s="17" t="s">
        <v>45</v>
      </c>
      <c r="Y1" s="17" t="s">
        <v>46</v>
      </c>
    </row>
    <row r="2" spans="1:25" x14ac:dyDescent="0.25">
      <c r="A2">
        <v>256994</v>
      </c>
      <c r="B2" s="14">
        <v>44586</v>
      </c>
      <c r="C2">
        <v>3605980</v>
      </c>
      <c r="D2" t="s">
        <v>36</v>
      </c>
      <c r="E2" t="s">
        <v>54</v>
      </c>
      <c r="F2" s="14">
        <v>44586</v>
      </c>
      <c r="G2" s="18"/>
      <c r="H2" t="s">
        <v>28</v>
      </c>
      <c r="I2" t="s">
        <v>29</v>
      </c>
      <c r="J2" t="s">
        <v>30</v>
      </c>
      <c r="K2">
        <v>3</v>
      </c>
      <c r="L2">
        <v>827</v>
      </c>
      <c r="M2">
        <v>1116</v>
      </c>
      <c r="N2">
        <v>1116</v>
      </c>
      <c r="O2" s="16"/>
      <c r="P2" s="16"/>
      <c r="Q2">
        <v>2343.6</v>
      </c>
      <c r="R2" s="16"/>
      <c r="S2">
        <v>10</v>
      </c>
      <c r="T2">
        <v>773.39</v>
      </c>
      <c r="U2">
        <v>3126.99</v>
      </c>
      <c r="V2">
        <v>469.05</v>
      </c>
      <c r="W2">
        <v>3596.04</v>
      </c>
    </row>
    <row r="3" spans="1:25" x14ac:dyDescent="0.25">
      <c r="A3">
        <v>256994</v>
      </c>
      <c r="B3" s="14">
        <v>44586</v>
      </c>
      <c r="C3">
        <v>3605924</v>
      </c>
      <c r="D3" s="16" t="s">
        <v>36</v>
      </c>
      <c r="E3" s="16" t="s">
        <v>54</v>
      </c>
      <c r="F3" s="14">
        <v>44572</v>
      </c>
      <c r="G3" s="18"/>
      <c r="H3" t="s">
        <v>28</v>
      </c>
      <c r="I3" t="s">
        <v>29</v>
      </c>
      <c r="J3" t="s">
        <v>30</v>
      </c>
      <c r="K3">
        <v>2</v>
      </c>
      <c r="L3">
        <v>491</v>
      </c>
      <c r="M3">
        <v>722</v>
      </c>
      <c r="N3">
        <v>722</v>
      </c>
      <c r="O3" s="16"/>
      <c r="P3" s="16"/>
      <c r="Q3">
        <v>1516.2</v>
      </c>
      <c r="R3" s="16"/>
      <c r="S3">
        <v>10</v>
      </c>
      <c r="T3">
        <v>500.35</v>
      </c>
      <c r="U3">
        <v>2026.55</v>
      </c>
      <c r="V3">
        <v>303.98</v>
      </c>
      <c r="W3">
        <v>2330.5300000000002</v>
      </c>
    </row>
    <row r="4" spans="1:25" x14ac:dyDescent="0.25">
      <c r="A4">
        <v>255660</v>
      </c>
      <c r="B4" s="14">
        <v>44573</v>
      </c>
      <c r="C4">
        <v>3605923</v>
      </c>
      <c r="D4" s="16" t="s">
        <v>36</v>
      </c>
      <c r="E4" t="s">
        <v>55</v>
      </c>
      <c r="F4" s="14">
        <v>44568</v>
      </c>
      <c r="G4" s="18"/>
      <c r="H4" t="s">
        <v>28</v>
      </c>
      <c r="I4" t="s">
        <v>33</v>
      </c>
      <c r="J4" t="s">
        <v>30</v>
      </c>
      <c r="K4">
        <v>2</v>
      </c>
      <c r="L4">
        <v>309</v>
      </c>
      <c r="M4">
        <v>425</v>
      </c>
      <c r="N4">
        <v>425</v>
      </c>
      <c r="O4" s="16"/>
      <c r="P4" s="16"/>
      <c r="Q4">
        <v>981.75</v>
      </c>
      <c r="R4" s="16"/>
      <c r="S4">
        <v>10</v>
      </c>
      <c r="T4">
        <v>323.98</v>
      </c>
      <c r="U4">
        <v>1315.73</v>
      </c>
      <c r="V4">
        <v>197.36</v>
      </c>
      <c r="W4">
        <v>1513.09</v>
      </c>
    </row>
    <row r="5" spans="1:25" x14ac:dyDescent="0.25">
      <c r="A5">
        <v>256174</v>
      </c>
      <c r="B5" s="14">
        <v>44582</v>
      </c>
      <c r="C5">
        <v>3605925</v>
      </c>
      <c r="D5" s="16" t="s">
        <v>36</v>
      </c>
      <c r="E5" t="s">
        <v>54</v>
      </c>
      <c r="F5" s="14">
        <v>44579</v>
      </c>
      <c r="G5" s="18"/>
      <c r="H5" t="s">
        <v>28</v>
      </c>
      <c r="I5" t="s">
        <v>29</v>
      </c>
      <c r="J5" t="s">
        <v>30</v>
      </c>
      <c r="K5">
        <v>2</v>
      </c>
      <c r="L5">
        <v>458</v>
      </c>
      <c r="M5">
        <v>657</v>
      </c>
      <c r="N5">
        <v>657</v>
      </c>
      <c r="O5" s="16"/>
      <c r="P5" s="16"/>
      <c r="Q5">
        <v>1379.7</v>
      </c>
      <c r="R5" s="16"/>
      <c r="S5">
        <v>10</v>
      </c>
      <c r="T5">
        <v>455.3</v>
      </c>
      <c r="U5">
        <v>1845</v>
      </c>
      <c r="V5">
        <v>276.75</v>
      </c>
      <c r="W5">
        <v>2121.75</v>
      </c>
    </row>
    <row r="6" spans="1:25" x14ac:dyDescent="0.25">
      <c r="A6">
        <v>256763</v>
      </c>
      <c r="B6" s="14">
        <v>44586</v>
      </c>
      <c r="C6">
        <v>3237034</v>
      </c>
      <c r="D6" t="s">
        <v>37</v>
      </c>
      <c r="E6" s="16" t="s">
        <v>54</v>
      </c>
      <c r="F6" s="14">
        <v>44586</v>
      </c>
      <c r="G6" s="18"/>
      <c r="H6" t="s">
        <v>33</v>
      </c>
      <c r="I6" t="s">
        <v>29</v>
      </c>
      <c r="J6" t="s">
        <v>30</v>
      </c>
      <c r="K6">
        <v>9</v>
      </c>
      <c r="L6">
        <v>215</v>
      </c>
      <c r="M6">
        <v>214</v>
      </c>
      <c r="N6">
        <v>215</v>
      </c>
      <c r="O6" s="16"/>
      <c r="P6" s="16"/>
      <c r="Q6">
        <v>440.75</v>
      </c>
      <c r="R6" s="16"/>
      <c r="S6">
        <v>10</v>
      </c>
      <c r="T6">
        <v>145.44999999999999</v>
      </c>
      <c r="U6">
        <v>596.20000000000005</v>
      </c>
      <c r="V6">
        <v>89.43</v>
      </c>
      <c r="W6">
        <v>685.63</v>
      </c>
    </row>
    <row r="7" spans="1:25" ht="15.75" thickBot="1" x14ac:dyDescent="0.3">
      <c r="G7" s="16"/>
      <c r="K7" s="15">
        <f t="shared" ref="K7:V7" si="0">SUM(K2:K6)</f>
        <v>18</v>
      </c>
      <c r="L7" s="15">
        <f t="shared" si="0"/>
        <v>2300</v>
      </c>
      <c r="M7" s="15">
        <f t="shared" si="0"/>
        <v>3134</v>
      </c>
      <c r="N7" s="15">
        <f t="shared" si="0"/>
        <v>3135</v>
      </c>
      <c r="O7" s="15"/>
      <c r="P7" s="15"/>
      <c r="Q7" s="15">
        <f t="shared" si="0"/>
        <v>6662</v>
      </c>
      <c r="R7" s="15"/>
      <c r="S7" s="15">
        <f t="shared" si="0"/>
        <v>50</v>
      </c>
      <c r="T7" s="15">
        <f t="shared" si="0"/>
        <v>2198.4699999999998</v>
      </c>
      <c r="U7" s="15">
        <f t="shared" si="0"/>
        <v>8910.4700000000012</v>
      </c>
      <c r="V7" s="15">
        <f t="shared" si="0"/>
        <v>1336.57</v>
      </c>
      <c r="W7" s="15">
        <f>SUM(W2:W6)</f>
        <v>10247.039999999999</v>
      </c>
    </row>
    <row r="8" spans="1:25" x14ac:dyDescent="0.25">
      <c r="A8" s="16"/>
      <c r="B8" s="16"/>
      <c r="O8" s="16"/>
      <c r="P8" s="16"/>
      <c r="R8" s="16"/>
    </row>
    <row r="9" spans="1:25" x14ac:dyDescent="0.25">
      <c r="O9" s="16"/>
      <c r="P9" s="1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2022-01-28T17:16:00Z</dcterms:modified>
</cp:coreProperties>
</file>