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680" yWindow="-120" windowWidth="20730" windowHeight="11760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MAP002" sheetId="8" r:id="rId5"/>
    <sheet name="WaybillsMAP002" sheetId="4" state="hidden" r:id="rId6"/>
    <sheet name="WaybillsMAF001" sheetId="7" state="hidden" r:id="rId7"/>
  </sheets>
  <definedNames>
    <definedName name="_xlnm._FilterDatabase" localSheetId="1" hidden="1">WaybillsMAA001!$A$1:$Y$38</definedName>
  </definedNames>
  <calcPr calcId="145621"/>
</workbook>
</file>

<file path=xl/calcChain.xml><?xml version="1.0" encoding="utf-8"?>
<calcChain xmlns="http://schemas.openxmlformats.org/spreadsheetml/2006/main">
  <c r="B5" i="5" l="1"/>
  <c r="B3" i="5"/>
  <c r="L38" i="1"/>
  <c r="M38" i="1"/>
  <c r="N38" i="1"/>
  <c r="Q38" i="1"/>
  <c r="S38" i="1"/>
  <c r="T38" i="1"/>
  <c r="U38" i="1"/>
  <c r="V38" i="1"/>
  <c r="W38" i="1"/>
  <c r="B2" i="5" s="1"/>
  <c r="K38" i="1"/>
  <c r="L5" i="2"/>
  <c r="M5" i="2"/>
  <c r="N5" i="2"/>
  <c r="Q5" i="2"/>
  <c r="S5" i="2"/>
  <c r="T5" i="2"/>
  <c r="U5" i="2"/>
  <c r="V5" i="2"/>
  <c r="W5" i="2"/>
  <c r="K5" i="2"/>
  <c r="W5" i="3"/>
  <c r="B4" i="5" s="1"/>
  <c r="L5" i="3"/>
  <c r="M5" i="3"/>
  <c r="N5" i="3"/>
  <c r="Q5" i="3"/>
  <c r="S5" i="3"/>
  <c r="T5" i="3"/>
  <c r="U5" i="3"/>
  <c r="V5" i="3"/>
  <c r="K5" i="3"/>
  <c r="K5" i="8"/>
  <c r="L5" i="8"/>
  <c r="M5" i="8"/>
  <c r="N5" i="8"/>
  <c r="Q5" i="8"/>
  <c r="S5" i="8"/>
  <c r="T5" i="8"/>
  <c r="U5" i="8"/>
  <c r="V5" i="8"/>
  <c r="W5" i="8"/>
  <c r="B6" i="5" l="1"/>
  <c r="B9" i="5" s="1"/>
</calcChain>
</file>

<file path=xl/sharedStrings.xml><?xml version="1.0" encoding="utf-8"?>
<sst xmlns="http://schemas.openxmlformats.org/spreadsheetml/2006/main" count="332" uniqueCount="62">
  <si>
    <t>MAA001</t>
  </si>
  <si>
    <t>MFJ001</t>
  </si>
  <si>
    <t>MAP001</t>
  </si>
  <si>
    <t>MAP002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</si>
  <si>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</si>
  <si>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</si>
  <si>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</si>
  <si>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</si>
  <si>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</si>
  <si>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</si>
  <si>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</si>
  <si>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</si>
  <si>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</si>
  <si>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</si>
  <si>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</si>
  <si>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</si>
  <si>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</si>
  <si>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</si>
  <si>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</si>
  <si>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</si>
  <si>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</si>
  <si>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</si>
  <si>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</si>
  <si>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</si>
  <si>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</si>
  <si>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</si>
  <si>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CAPE TOWN</t>
  </si>
  <si>
    <t>Road Freight</t>
  </si>
  <si>
    <t>DURBAN</t>
  </si>
  <si>
    <t>ATM SOLUTIONS JHB</t>
  </si>
  <si>
    <t>PORT ELIZABETH</t>
  </si>
  <si>
    <t>BLOEMFONTEIN</t>
  </si>
  <si>
    <t>ATM SOLUTIONS PLZ</t>
  </si>
  <si>
    <t>ATM SOLUTIONS DBN</t>
  </si>
  <si>
    <t>RUSTENBURG</t>
  </si>
  <si>
    <t>WORCESTER SHOPFITTERS CPT</t>
  </si>
  <si>
    <t>WITBANK</t>
  </si>
  <si>
    <t>OCTOBER 2023</t>
  </si>
  <si>
    <t>ATM SOLUTIONS WITBANK</t>
  </si>
  <si>
    <t>ATM SOLUTIONS RUSTENBURG</t>
  </si>
  <si>
    <t>TRADEZONE BFN</t>
  </si>
  <si>
    <t>KIMBERLEY</t>
  </si>
  <si>
    <t>UMTATA</t>
  </si>
  <si>
    <t>ACOUSLEX PLZ</t>
  </si>
  <si>
    <t>BLUTECH PLZ</t>
  </si>
  <si>
    <t>PRIONTEX</t>
  </si>
  <si>
    <t>TECHSTILE (PTY) LTD</t>
  </si>
  <si>
    <t>PodDate</t>
  </si>
  <si>
    <t>KgCharge</t>
  </si>
  <si>
    <t>MinCharge</t>
  </si>
  <si>
    <t>RegCharge</t>
  </si>
  <si>
    <t>Cr AMNT</t>
  </si>
  <si>
    <t>Dr AMNT</t>
  </si>
  <si>
    <t>ATM SOLUTIONS BFN</t>
  </si>
  <si>
    <t xml:space="preserve">ATM SOLUTIONS DBN </t>
  </si>
  <si>
    <t>ATM SOLUTIONS CPT</t>
  </si>
  <si>
    <t>ATM SOLUTIONS UMTATA</t>
  </si>
  <si>
    <t>NATIONAL BRANDS DBN</t>
  </si>
  <si>
    <t>NATIONAL BRANDS</t>
  </si>
  <si>
    <t>NATPRO  SPICENET</t>
  </si>
  <si>
    <t xml:space="preserve">SNACKWORK JHB 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</si>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</sst>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0" borderId="1" xfId="1" applyFont="1" applyBorder="1"/>
    <xf numFmtId="43" fontId="0" fillId="0" borderId="1" xfId="1" applyFont="1" applyBorder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B6" sqref="B6"/>
    </sheetView>
  </sheetViews>
  <sheetFormatPr defaultRowHeight="15" x14ac:dyDescent="0.25"/>
  <cols>
    <col min="1" max="1" width="23" customWidth="1"/>
    <col min="2" max="2" width="11.42578125" style="6" bestFit="1" customWidth="1"/>
  </cols>
  <sheetData>
    <row r="1" spans="1:2" x14ac:dyDescent="0.3">
      <c r="A1" s="2" t="s">
        <v>37</v>
      </c>
    </row>
    <row r="2" spans="1:2" x14ac:dyDescent="0.3">
      <c r="A2" s="3" t="s">
        <v>0</v>
      </c>
      <c r="B2" s="8">
        <f>WaybillsMAA001!W38</f>
        <v>89251.499999999985</v>
      </c>
    </row>
    <row r="3" spans="1:2" x14ac:dyDescent="0.3">
      <c r="A3" s="3" t="s">
        <v>1</v>
      </c>
      <c r="B3" s="9">
        <f>WaybillsMFJ001!W5</f>
        <v>10308.209999999999</v>
      </c>
    </row>
    <row r="4" spans="1:2" x14ac:dyDescent="0.3">
      <c r="A4" s="3" t="s">
        <v>2</v>
      </c>
      <c r="B4" s="9">
        <f>WaybillsMAP001!W5</f>
        <v>7647.4</v>
      </c>
    </row>
    <row r="5" spans="1:2" x14ac:dyDescent="0.3">
      <c r="A5" s="3" t="s">
        <v>3</v>
      </c>
      <c r="B5" s="9">
        <f>WaybillMAP002!W5</f>
        <v>5040.28</v>
      </c>
    </row>
    <row r="6" spans="1:2" x14ac:dyDescent="0.3">
      <c r="A6" s="4" t="s">
        <v>4</v>
      </c>
      <c r="B6" s="7">
        <f>SUM(B2:B5)</f>
        <v>112247.38999999998</v>
      </c>
    </row>
    <row r="9" spans="1:2" x14ac:dyDescent="0.3">
      <c r="A9" s="1" t="s">
        <v>5</v>
      </c>
      <c r="B9" s="5">
        <f>B6</f>
        <v>112247.38999999998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I1" sqref="I1"/>
    </sheetView>
  </sheetViews>
  <sheetFormatPr defaultColWidth="9" defaultRowHeight="15" x14ac:dyDescent="0.25"/>
  <cols>
    <col min="1" max="1" width="7" bestFit="1" customWidth="1"/>
    <col min="2" max="2" width="10.5703125" bestFit="1" customWidth="1"/>
    <col min="3" max="3" width="10" bestFit="1" customWidth="1"/>
    <col min="4" max="5" width="27.28515625" bestFit="1" customWidth="1"/>
    <col min="6" max="6" width="10.5703125" bestFit="1" customWidth="1"/>
    <col min="7" max="7" width="10.5703125" customWidth="1"/>
    <col min="8" max="9" width="15.140625" bestFit="1" customWidth="1"/>
    <col min="10" max="10" width="11.7109375" bestFit="1" customWidth="1"/>
    <col min="11" max="11" width="3.7109375" bestFit="1" customWidth="1"/>
    <col min="12" max="12" width="8.28515625" bestFit="1" customWidth="1"/>
    <col min="13" max="13" width="8" bestFit="1" customWidth="1"/>
    <col min="14" max="14" width="8.42578125" bestFit="1" customWidth="1"/>
    <col min="15" max="16" width="8.42578125" customWidth="1"/>
    <col min="17" max="17" width="13.28515625" bestFit="1" customWidth="1"/>
    <col min="18" max="18" width="13.28515625" customWidth="1"/>
    <col min="19" max="19" width="10.140625" bestFit="1" customWidth="1"/>
    <col min="20" max="20" width="10.7109375" bestFit="1" customWidth="1"/>
    <col min="21" max="23" width="8" bestFit="1" customWidth="1"/>
  </cols>
  <sheetData>
    <row r="1" spans="1:25" x14ac:dyDescent="0.25">
      <c r="A1" s="12" t="s">
        <v>23</v>
      </c>
      <c r="B1" s="12" t="s">
        <v>24</v>
      </c>
      <c r="C1" s="12" t="s">
        <v>6</v>
      </c>
      <c r="D1" s="12" t="s">
        <v>7</v>
      </c>
      <c r="E1" s="12" t="s">
        <v>8</v>
      </c>
      <c r="F1" s="12" t="s">
        <v>9</v>
      </c>
      <c r="G1" s="12" t="s">
        <v>47</v>
      </c>
      <c r="H1" s="12" t="s">
        <v>10</v>
      </c>
      <c r="I1" s="12" t="s">
        <v>11</v>
      </c>
      <c r="J1" s="12" t="s">
        <v>12</v>
      </c>
      <c r="K1" s="12" t="s">
        <v>13</v>
      </c>
      <c r="L1" s="12" t="s">
        <v>14</v>
      </c>
      <c r="M1" s="12" t="s">
        <v>15</v>
      </c>
      <c r="N1" s="12" t="s">
        <v>16</v>
      </c>
      <c r="O1" s="12" t="s">
        <v>48</v>
      </c>
      <c r="P1" s="12" t="s">
        <v>49</v>
      </c>
      <c r="Q1" s="12" t="s">
        <v>17</v>
      </c>
      <c r="R1" s="12" t="s">
        <v>50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3" t="s">
        <v>51</v>
      </c>
      <c r="Y1" s="13" t="s">
        <v>52</v>
      </c>
    </row>
    <row r="2" spans="1:25" x14ac:dyDescent="0.25">
      <c r="A2">
        <v>297773</v>
      </c>
      <c r="B2" s="10">
        <v>45223</v>
      </c>
      <c r="C2">
        <v>3923406</v>
      </c>
      <c r="D2" t="s">
        <v>29</v>
      </c>
      <c r="E2" t="s">
        <v>38</v>
      </c>
      <c r="F2" s="10">
        <v>45210</v>
      </c>
      <c r="G2" s="10"/>
      <c r="H2" t="s">
        <v>25</v>
      </c>
      <c r="I2" t="s">
        <v>36</v>
      </c>
      <c r="J2" t="s">
        <v>27</v>
      </c>
      <c r="K2">
        <v>1</v>
      </c>
      <c r="L2">
        <v>283</v>
      </c>
      <c r="M2">
        <v>150</v>
      </c>
      <c r="N2">
        <v>283</v>
      </c>
      <c r="Q2">
        <v>1151.4000000000001</v>
      </c>
      <c r="R2">
        <v>0</v>
      </c>
      <c r="S2">
        <v>10</v>
      </c>
      <c r="T2">
        <v>656.3</v>
      </c>
      <c r="U2">
        <v>1817.7</v>
      </c>
      <c r="V2">
        <v>272.66000000000003</v>
      </c>
      <c r="W2">
        <v>2090.36</v>
      </c>
    </row>
    <row r="3" spans="1:25" x14ac:dyDescent="0.25">
      <c r="A3">
        <v>298062</v>
      </c>
      <c r="B3" s="10">
        <v>45224</v>
      </c>
      <c r="C3">
        <v>3930851</v>
      </c>
      <c r="D3" t="s">
        <v>32</v>
      </c>
      <c r="E3" t="s">
        <v>29</v>
      </c>
      <c r="F3" s="10">
        <v>45222</v>
      </c>
      <c r="G3" s="10"/>
      <c r="H3" t="s">
        <v>30</v>
      </c>
      <c r="I3" t="s">
        <v>25</v>
      </c>
      <c r="J3" t="s">
        <v>27</v>
      </c>
      <c r="K3">
        <v>4</v>
      </c>
      <c r="L3">
        <v>1084</v>
      </c>
      <c r="M3">
        <v>2213</v>
      </c>
      <c r="N3">
        <v>2213</v>
      </c>
      <c r="Q3">
        <v>5421.85</v>
      </c>
      <c r="R3" s="12">
        <v>0</v>
      </c>
      <c r="S3">
        <v>10</v>
      </c>
      <c r="T3">
        <v>3090.45</v>
      </c>
      <c r="U3">
        <v>8522.2999999999993</v>
      </c>
      <c r="V3">
        <v>1278.3499999999999</v>
      </c>
      <c r="W3">
        <v>9800.65</v>
      </c>
    </row>
    <row r="4" spans="1:25" x14ac:dyDescent="0.25">
      <c r="A4">
        <v>297464</v>
      </c>
      <c r="B4" s="10">
        <v>45218</v>
      </c>
      <c r="C4">
        <v>3923395</v>
      </c>
      <c r="D4" s="12" t="s">
        <v>29</v>
      </c>
      <c r="E4" t="s">
        <v>55</v>
      </c>
      <c r="F4" s="10">
        <v>45215</v>
      </c>
      <c r="G4" s="10"/>
      <c r="H4" t="s">
        <v>25</v>
      </c>
      <c r="I4" t="s">
        <v>26</v>
      </c>
      <c r="J4" t="s">
        <v>27</v>
      </c>
      <c r="K4">
        <v>1</v>
      </c>
      <c r="L4">
        <v>181</v>
      </c>
      <c r="M4">
        <v>330</v>
      </c>
      <c r="N4">
        <v>330</v>
      </c>
      <c r="Q4">
        <v>742.5</v>
      </c>
      <c r="R4" s="12">
        <v>0</v>
      </c>
      <c r="S4">
        <v>10</v>
      </c>
      <c r="T4">
        <v>423.23</v>
      </c>
      <c r="U4">
        <v>1175.73</v>
      </c>
      <c r="V4">
        <v>176.36</v>
      </c>
      <c r="W4">
        <v>1352.09</v>
      </c>
    </row>
    <row r="5" spans="1:25" x14ac:dyDescent="0.25">
      <c r="A5">
        <v>297773</v>
      </c>
      <c r="B5" s="10">
        <v>45223</v>
      </c>
      <c r="C5">
        <v>3923398</v>
      </c>
      <c r="D5" s="12" t="s">
        <v>29</v>
      </c>
      <c r="E5" t="s">
        <v>32</v>
      </c>
      <c r="F5" s="10">
        <v>45216</v>
      </c>
      <c r="G5" s="10"/>
      <c r="H5" t="s">
        <v>25</v>
      </c>
      <c r="I5" t="s">
        <v>30</v>
      </c>
      <c r="J5" t="s">
        <v>27</v>
      </c>
      <c r="K5">
        <v>1</v>
      </c>
      <c r="L5">
        <v>215</v>
      </c>
      <c r="M5">
        <v>470</v>
      </c>
      <c r="N5">
        <v>470</v>
      </c>
      <c r="Q5">
        <v>1151.5</v>
      </c>
      <c r="R5" s="12">
        <v>0</v>
      </c>
      <c r="S5">
        <v>10</v>
      </c>
      <c r="T5">
        <v>656.36</v>
      </c>
      <c r="U5">
        <v>1817.86</v>
      </c>
      <c r="V5">
        <v>272.68</v>
      </c>
      <c r="W5">
        <v>2090.54</v>
      </c>
    </row>
    <row r="6" spans="1:25" x14ac:dyDescent="0.25">
      <c r="A6">
        <v>297773</v>
      </c>
      <c r="B6" s="10">
        <v>45223</v>
      </c>
      <c r="C6">
        <v>3923392</v>
      </c>
      <c r="D6" s="12" t="s">
        <v>29</v>
      </c>
      <c r="E6" s="12" t="s">
        <v>32</v>
      </c>
      <c r="F6" s="10">
        <v>45219</v>
      </c>
      <c r="G6" s="10"/>
      <c r="H6" t="s">
        <v>25</v>
      </c>
      <c r="I6" t="s">
        <v>30</v>
      </c>
      <c r="J6" t="s">
        <v>27</v>
      </c>
      <c r="K6">
        <v>4</v>
      </c>
      <c r="L6">
        <v>259</v>
      </c>
      <c r="M6">
        <v>220</v>
      </c>
      <c r="N6">
        <v>259</v>
      </c>
      <c r="Q6">
        <v>634.54999999999995</v>
      </c>
      <c r="R6" s="12">
        <v>0</v>
      </c>
      <c r="S6">
        <v>10</v>
      </c>
      <c r="T6">
        <v>361.69</v>
      </c>
      <c r="U6">
        <v>1006.24</v>
      </c>
      <c r="V6">
        <v>150.94</v>
      </c>
      <c r="W6">
        <v>1157.18</v>
      </c>
    </row>
    <row r="7" spans="1:25" x14ac:dyDescent="0.25">
      <c r="A7">
        <v>296840</v>
      </c>
      <c r="B7" s="10">
        <v>45209</v>
      </c>
      <c r="C7">
        <v>3877663</v>
      </c>
      <c r="D7" t="s">
        <v>53</v>
      </c>
      <c r="E7" s="12" t="s">
        <v>29</v>
      </c>
      <c r="F7" s="10">
        <v>45202</v>
      </c>
      <c r="G7" s="10"/>
      <c r="H7" t="s">
        <v>31</v>
      </c>
      <c r="I7" t="s">
        <v>25</v>
      </c>
      <c r="J7" t="s">
        <v>27</v>
      </c>
      <c r="K7">
        <v>2</v>
      </c>
      <c r="L7">
        <v>28</v>
      </c>
      <c r="M7">
        <v>32</v>
      </c>
      <c r="N7">
        <v>32</v>
      </c>
      <c r="Q7">
        <v>165</v>
      </c>
      <c r="R7" s="12">
        <v>0</v>
      </c>
      <c r="S7">
        <v>10</v>
      </c>
      <c r="T7">
        <v>84.48</v>
      </c>
      <c r="U7">
        <v>259.48</v>
      </c>
      <c r="V7">
        <v>38.92</v>
      </c>
      <c r="W7">
        <v>298.39999999999998</v>
      </c>
    </row>
    <row r="8" spans="1:25" x14ac:dyDescent="0.25">
      <c r="A8">
        <v>296840</v>
      </c>
      <c r="B8" s="10">
        <v>45209</v>
      </c>
      <c r="C8">
        <v>3877889</v>
      </c>
      <c r="D8" s="12" t="s">
        <v>53</v>
      </c>
      <c r="E8" s="12" t="s">
        <v>29</v>
      </c>
      <c r="F8" s="10">
        <v>45201</v>
      </c>
      <c r="G8" s="10"/>
      <c r="H8" t="s">
        <v>31</v>
      </c>
      <c r="I8" t="s">
        <v>25</v>
      </c>
      <c r="J8" t="s">
        <v>27</v>
      </c>
      <c r="K8">
        <v>2</v>
      </c>
      <c r="L8">
        <v>422</v>
      </c>
      <c r="M8">
        <v>763</v>
      </c>
      <c r="N8">
        <v>763</v>
      </c>
      <c r="Q8">
        <v>1716.75</v>
      </c>
      <c r="R8" s="12">
        <v>0</v>
      </c>
      <c r="S8">
        <v>10</v>
      </c>
      <c r="T8">
        <v>878.98</v>
      </c>
      <c r="U8">
        <v>2605.73</v>
      </c>
      <c r="V8">
        <v>390.86</v>
      </c>
      <c r="W8">
        <v>2996.59</v>
      </c>
    </row>
    <row r="9" spans="1:25" x14ac:dyDescent="0.25">
      <c r="A9">
        <v>296534</v>
      </c>
      <c r="B9" s="10">
        <v>45205</v>
      </c>
      <c r="C9">
        <v>3898041</v>
      </c>
      <c r="D9" s="12" t="s">
        <v>29</v>
      </c>
      <c r="E9" t="s">
        <v>53</v>
      </c>
      <c r="F9" s="10">
        <v>45195</v>
      </c>
      <c r="G9" s="10"/>
      <c r="H9" t="s">
        <v>25</v>
      </c>
      <c r="I9" t="s">
        <v>31</v>
      </c>
      <c r="J9" t="s">
        <v>27</v>
      </c>
      <c r="K9">
        <v>3</v>
      </c>
      <c r="L9">
        <v>340</v>
      </c>
      <c r="M9">
        <v>590</v>
      </c>
      <c r="N9">
        <v>590</v>
      </c>
      <c r="Q9">
        <v>1327.5</v>
      </c>
      <c r="R9" s="12">
        <v>0</v>
      </c>
      <c r="S9">
        <v>10</v>
      </c>
      <c r="T9">
        <v>679.68</v>
      </c>
      <c r="U9">
        <v>2017.18</v>
      </c>
      <c r="V9">
        <v>302.58</v>
      </c>
      <c r="W9">
        <v>2319.7600000000002</v>
      </c>
    </row>
    <row r="10" spans="1:25" x14ac:dyDescent="0.25">
      <c r="A10">
        <v>297773</v>
      </c>
      <c r="B10" s="10">
        <v>45223</v>
      </c>
      <c r="C10">
        <v>3923402</v>
      </c>
      <c r="D10" s="12" t="s">
        <v>29</v>
      </c>
      <c r="E10" t="s">
        <v>38</v>
      </c>
      <c r="F10" s="10">
        <v>45212</v>
      </c>
      <c r="G10" s="10"/>
      <c r="H10" t="s">
        <v>25</v>
      </c>
      <c r="I10" t="s">
        <v>36</v>
      </c>
      <c r="J10" t="s">
        <v>27</v>
      </c>
      <c r="K10">
        <v>1</v>
      </c>
      <c r="L10">
        <v>186</v>
      </c>
      <c r="M10">
        <v>280</v>
      </c>
      <c r="N10">
        <v>280</v>
      </c>
      <c r="Q10">
        <v>1140</v>
      </c>
      <c r="R10" s="12">
        <v>0</v>
      </c>
      <c r="S10">
        <v>10</v>
      </c>
      <c r="T10">
        <v>649.79999999999995</v>
      </c>
      <c r="U10">
        <v>1799.8</v>
      </c>
      <c r="V10">
        <v>269.97000000000003</v>
      </c>
      <c r="W10">
        <v>2069.77</v>
      </c>
    </row>
    <row r="11" spans="1:25" x14ac:dyDescent="0.25">
      <c r="A11">
        <v>297464</v>
      </c>
      <c r="B11" s="10">
        <v>45218</v>
      </c>
      <c r="C11">
        <v>3923409</v>
      </c>
      <c r="D11" s="12" t="s">
        <v>29</v>
      </c>
      <c r="E11" t="s">
        <v>39</v>
      </c>
      <c r="F11" s="10">
        <v>45204</v>
      </c>
      <c r="G11" s="10"/>
      <c r="H11" t="s">
        <v>25</v>
      </c>
      <c r="I11" t="s">
        <v>34</v>
      </c>
      <c r="J11" t="s">
        <v>27</v>
      </c>
      <c r="K11">
        <v>2</v>
      </c>
      <c r="L11">
        <v>456</v>
      </c>
      <c r="M11">
        <v>250</v>
      </c>
      <c r="N11">
        <v>456</v>
      </c>
      <c r="Q11">
        <v>1808.8</v>
      </c>
      <c r="R11" s="12">
        <v>0</v>
      </c>
      <c r="S11">
        <v>10</v>
      </c>
      <c r="T11">
        <v>1031.02</v>
      </c>
      <c r="U11">
        <v>2849.82</v>
      </c>
      <c r="V11">
        <v>427.47</v>
      </c>
      <c r="W11">
        <v>3277.29</v>
      </c>
    </row>
    <row r="12" spans="1:25" x14ac:dyDescent="0.25">
      <c r="A12">
        <v>297464</v>
      </c>
      <c r="B12" s="10">
        <v>45218</v>
      </c>
      <c r="C12">
        <v>3923399</v>
      </c>
      <c r="D12" s="12" t="s">
        <v>29</v>
      </c>
      <c r="E12" t="s">
        <v>33</v>
      </c>
      <c r="F12" s="10">
        <v>45216</v>
      </c>
      <c r="G12" s="10"/>
      <c r="H12" t="s">
        <v>25</v>
      </c>
      <c r="I12" t="s">
        <v>28</v>
      </c>
      <c r="J12" t="s">
        <v>27</v>
      </c>
      <c r="K12">
        <v>1</v>
      </c>
      <c r="L12">
        <v>340</v>
      </c>
      <c r="M12">
        <v>130</v>
      </c>
      <c r="N12">
        <v>340</v>
      </c>
      <c r="Q12">
        <v>476</v>
      </c>
      <c r="R12" s="12">
        <v>0</v>
      </c>
      <c r="S12">
        <v>10</v>
      </c>
      <c r="T12">
        <v>271.32</v>
      </c>
      <c r="U12">
        <v>757.32</v>
      </c>
      <c r="V12">
        <v>113.6</v>
      </c>
      <c r="W12">
        <v>870.92</v>
      </c>
    </row>
    <row r="13" spans="1:25" x14ac:dyDescent="0.25">
      <c r="A13">
        <v>298062</v>
      </c>
      <c r="B13" s="10">
        <v>45224</v>
      </c>
      <c r="C13">
        <v>3923390</v>
      </c>
      <c r="D13" s="12" t="s">
        <v>29</v>
      </c>
      <c r="E13" s="12" t="s">
        <v>33</v>
      </c>
      <c r="F13" s="10">
        <v>45223</v>
      </c>
      <c r="G13" s="10"/>
      <c r="H13" t="s">
        <v>25</v>
      </c>
      <c r="I13" t="s">
        <v>28</v>
      </c>
      <c r="J13" t="s">
        <v>27</v>
      </c>
      <c r="K13">
        <v>1</v>
      </c>
      <c r="L13">
        <v>244</v>
      </c>
      <c r="M13">
        <v>140</v>
      </c>
      <c r="N13">
        <v>244</v>
      </c>
      <c r="Q13">
        <v>341.6</v>
      </c>
      <c r="R13" s="12">
        <v>0</v>
      </c>
      <c r="S13">
        <v>10</v>
      </c>
      <c r="T13">
        <v>194.71</v>
      </c>
      <c r="U13">
        <v>546.30999999999995</v>
      </c>
      <c r="V13">
        <v>81.95</v>
      </c>
      <c r="W13">
        <v>628.26</v>
      </c>
    </row>
    <row r="14" spans="1:25" x14ac:dyDescent="0.25">
      <c r="A14">
        <v>297773</v>
      </c>
      <c r="B14" s="10">
        <v>45223</v>
      </c>
      <c r="C14">
        <v>3923393</v>
      </c>
      <c r="D14" s="12" t="s">
        <v>29</v>
      </c>
      <c r="E14" s="12" t="s">
        <v>33</v>
      </c>
      <c r="F14" s="10">
        <v>45218</v>
      </c>
      <c r="G14" s="10"/>
      <c r="H14" t="s">
        <v>25</v>
      </c>
      <c r="I14" t="s">
        <v>28</v>
      </c>
      <c r="J14" t="s">
        <v>27</v>
      </c>
      <c r="K14">
        <v>1</v>
      </c>
      <c r="L14">
        <v>320</v>
      </c>
      <c r="M14">
        <v>91</v>
      </c>
      <c r="N14">
        <v>320</v>
      </c>
      <c r="Q14">
        <v>448</v>
      </c>
      <c r="R14" s="12">
        <v>0</v>
      </c>
      <c r="S14">
        <v>10</v>
      </c>
      <c r="T14">
        <v>255.36</v>
      </c>
      <c r="U14">
        <v>713.36</v>
      </c>
      <c r="V14">
        <v>107</v>
      </c>
      <c r="W14">
        <v>820.36</v>
      </c>
    </row>
    <row r="15" spans="1:25" x14ac:dyDescent="0.25">
      <c r="A15">
        <v>298309</v>
      </c>
      <c r="B15" s="10">
        <v>45224</v>
      </c>
      <c r="C15">
        <v>3626592</v>
      </c>
      <c r="D15" t="s">
        <v>54</v>
      </c>
      <c r="E15" s="12" t="s">
        <v>55</v>
      </c>
      <c r="F15" s="10">
        <v>45205</v>
      </c>
      <c r="G15" s="10"/>
      <c r="H15" t="s">
        <v>28</v>
      </c>
      <c r="I15" t="s">
        <v>26</v>
      </c>
      <c r="J15" t="s">
        <v>27</v>
      </c>
      <c r="K15">
        <v>1</v>
      </c>
      <c r="L15">
        <v>248</v>
      </c>
      <c r="M15">
        <v>113</v>
      </c>
      <c r="N15">
        <v>248</v>
      </c>
      <c r="Q15">
        <v>607.6</v>
      </c>
      <c r="R15" s="12">
        <v>0</v>
      </c>
      <c r="S15">
        <v>10</v>
      </c>
      <c r="T15">
        <v>346.33</v>
      </c>
      <c r="U15">
        <v>963.93</v>
      </c>
      <c r="V15">
        <v>144.59</v>
      </c>
      <c r="W15">
        <v>1108.52</v>
      </c>
    </row>
    <row r="16" spans="1:25" x14ac:dyDescent="0.25">
      <c r="A16">
        <v>296840</v>
      </c>
      <c r="B16" s="10">
        <v>45209</v>
      </c>
      <c r="C16">
        <v>3925779</v>
      </c>
      <c r="D16" s="12" t="s">
        <v>54</v>
      </c>
      <c r="E16" s="12" t="s">
        <v>29</v>
      </c>
      <c r="F16" s="10">
        <v>45203</v>
      </c>
      <c r="G16" s="10"/>
      <c r="H16" t="s">
        <v>28</v>
      </c>
      <c r="I16" t="s">
        <v>25</v>
      </c>
      <c r="J16" t="s">
        <v>27</v>
      </c>
      <c r="K16">
        <v>2</v>
      </c>
      <c r="L16">
        <v>230</v>
      </c>
      <c r="M16">
        <v>1097</v>
      </c>
      <c r="N16">
        <v>1097</v>
      </c>
      <c r="Q16">
        <v>1535.8</v>
      </c>
      <c r="R16" s="12">
        <v>0</v>
      </c>
      <c r="S16">
        <v>10</v>
      </c>
      <c r="T16">
        <v>875.41</v>
      </c>
      <c r="U16">
        <v>2421.21</v>
      </c>
      <c r="V16">
        <v>363.18</v>
      </c>
      <c r="W16">
        <v>2784.39</v>
      </c>
    </row>
    <row r="17" spans="1:23" x14ac:dyDescent="0.25">
      <c r="A17">
        <v>296840</v>
      </c>
      <c r="B17" s="10">
        <v>45209</v>
      </c>
      <c r="C17">
        <v>3925780</v>
      </c>
      <c r="D17" s="12" t="s">
        <v>54</v>
      </c>
      <c r="E17" s="12" t="s">
        <v>29</v>
      </c>
      <c r="F17" s="10">
        <v>45203</v>
      </c>
      <c r="G17" s="10"/>
      <c r="H17" t="s">
        <v>28</v>
      </c>
      <c r="I17" t="s">
        <v>25</v>
      </c>
      <c r="J17" t="s">
        <v>27</v>
      </c>
      <c r="K17">
        <v>2</v>
      </c>
      <c r="L17">
        <v>254</v>
      </c>
      <c r="M17">
        <v>1097</v>
      </c>
      <c r="N17">
        <v>1097</v>
      </c>
      <c r="Q17">
        <v>1535.8</v>
      </c>
      <c r="R17" s="12">
        <v>0</v>
      </c>
      <c r="S17">
        <v>10</v>
      </c>
      <c r="T17">
        <v>875.41</v>
      </c>
      <c r="U17">
        <v>2421.21</v>
      </c>
      <c r="V17">
        <v>363.18</v>
      </c>
      <c r="W17">
        <v>2784.39</v>
      </c>
    </row>
    <row r="18" spans="1:23" x14ac:dyDescent="0.25">
      <c r="A18">
        <v>297464</v>
      </c>
      <c r="B18" s="10">
        <v>45218</v>
      </c>
      <c r="C18">
        <v>3923407</v>
      </c>
      <c r="D18" s="12" t="s">
        <v>29</v>
      </c>
      <c r="E18" s="12" t="s">
        <v>33</v>
      </c>
      <c r="F18" s="10">
        <v>45210</v>
      </c>
      <c r="G18" s="10"/>
      <c r="H18" t="s">
        <v>25</v>
      </c>
      <c r="I18" t="s">
        <v>28</v>
      </c>
      <c r="J18" t="s">
        <v>27</v>
      </c>
      <c r="K18">
        <v>4</v>
      </c>
      <c r="L18">
        <v>982</v>
      </c>
      <c r="M18">
        <v>730</v>
      </c>
      <c r="N18">
        <v>982</v>
      </c>
      <c r="Q18">
        <v>1374.8</v>
      </c>
      <c r="R18" s="12">
        <v>0</v>
      </c>
      <c r="S18">
        <v>10</v>
      </c>
      <c r="T18">
        <v>783.64</v>
      </c>
      <c r="U18">
        <v>2168.44</v>
      </c>
      <c r="V18">
        <v>325.27</v>
      </c>
      <c r="W18">
        <v>2493.71</v>
      </c>
    </row>
    <row r="19" spans="1:23" x14ac:dyDescent="0.25">
      <c r="A19">
        <v>298309</v>
      </c>
      <c r="B19" s="10">
        <v>45224</v>
      </c>
      <c r="C19">
        <v>3922432</v>
      </c>
      <c r="D19" t="s">
        <v>32</v>
      </c>
      <c r="E19" t="s">
        <v>40</v>
      </c>
      <c r="F19" s="10">
        <v>45208</v>
      </c>
      <c r="G19" s="10"/>
      <c r="H19" t="s">
        <v>30</v>
      </c>
      <c r="I19" t="s">
        <v>41</v>
      </c>
      <c r="J19" t="s">
        <v>27</v>
      </c>
      <c r="K19">
        <v>1</v>
      </c>
      <c r="L19">
        <v>359</v>
      </c>
      <c r="M19">
        <v>119</v>
      </c>
      <c r="N19">
        <v>359</v>
      </c>
      <c r="Q19">
        <v>1440.2</v>
      </c>
      <c r="R19" s="12">
        <v>0</v>
      </c>
      <c r="S19">
        <v>10</v>
      </c>
      <c r="T19">
        <v>820.91</v>
      </c>
      <c r="U19">
        <v>2271.11</v>
      </c>
      <c r="V19">
        <v>340.67</v>
      </c>
      <c r="W19">
        <v>2611.7800000000002</v>
      </c>
    </row>
    <row r="20" spans="1:23" x14ac:dyDescent="0.25">
      <c r="A20">
        <v>297152</v>
      </c>
      <c r="B20" s="10">
        <v>45216</v>
      </c>
      <c r="C20">
        <v>3626591</v>
      </c>
      <c r="D20" s="12" t="s">
        <v>54</v>
      </c>
      <c r="E20" s="12" t="s">
        <v>29</v>
      </c>
      <c r="F20" s="10">
        <v>45209</v>
      </c>
      <c r="G20" s="10"/>
      <c r="H20" t="s">
        <v>28</v>
      </c>
      <c r="I20" t="s">
        <v>25</v>
      </c>
      <c r="J20" t="s">
        <v>27</v>
      </c>
      <c r="K20">
        <v>6</v>
      </c>
      <c r="L20">
        <v>115</v>
      </c>
      <c r="M20">
        <v>120</v>
      </c>
      <c r="N20">
        <v>120</v>
      </c>
      <c r="Q20">
        <v>168</v>
      </c>
      <c r="R20" s="12">
        <v>0</v>
      </c>
      <c r="S20">
        <v>10</v>
      </c>
      <c r="T20">
        <v>95.76</v>
      </c>
      <c r="U20">
        <v>273.76</v>
      </c>
      <c r="V20">
        <v>41.06</v>
      </c>
      <c r="W20">
        <v>314.82</v>
      </c>
    </row>
    <row r="21" spans="1:23" x14ac:dyDescent="0.25">
      <c r="A21">
        <v>296840</v>
      </c>
      <c r="B21" s="10">
        <v>45209</v>
      </c>
      <c r="C21">
        <v>3626598</v>
      </c>
      <c r="D21" s="12" t="s">
        <v>54</v>
      </c>
      <c r="E21" s="12" t="s">
        <v>29</v>
      </c>
      <c r="F21" s="10">
        <v>45204</v>
      </c>
      <c r="G21" s="10"/>
      <c r="H21" t="s">
        <v>28</v>
      </c>
      <c r="I21" t="s">
        <v>25</v>
      </c>
      <c r="J21" t="s">
        <v>27</v>
      </c>
      <c r="K21">
        <v>11</v>
      </c>
      <c r="L21">
        <v>2749</v>
      </c>
      <c r="M21">
        <v>1884</v>
      </c>
      <c r="N21">
        <v>2749</v>
      </c>
      <c r="Q21">
        <v>3848.6</v>
      </c>
      <c r="R21" s="12">
        <v>0</v>
      </c>
      <c r="S21">
        <v>10</v>
      </c>
      <c r="T21">
        <v>2193.6999999999998</v>
      </c>
      <c r="U21">
        <v>6052.3</v>
      </c>
      <c r="V21">
        <v>907.85</v>
      </c>
      <c r="W21">
        <v>6960.15</v>
      </c>
    </row>
    <row r="22" spans="1:23" x14ac:dyDescent="0.25">
      <c r="A22">
        <v>298062</v>
      </c>
      <c r="B22" s="10">
        <v>45224</v>
      </c>
      <c r="C22">
        <v>3932740</v>
      </c>
      <c r="D22" t="s">
        <v>35</v>
      </c>
      <c r="E22" s="12" t="s">
        <v>29</v>
      </c>
      <c r="F22" s="10">
        <v>45219</v>
      </c>
      <c r="G22" s="10"/>
      <c r="H22" t="s">
        <v>26</v>
      </c>
      <c r="I22" t="s">
        <v>25</v>
      </c>
      <c r="J22" t="s">
        <v>27</v>
      </c>
      <c r="K22">
        <v>1</v>
      </c>
      <c r="L22">
        <v>184</v>
      </c>
      <c r="M22">
        <v>425</v>
      </c>
      <c r="N22">
        <v>425</v>
      </c>
      <c r="Q22">
        <v>956.25</v>
      </c>
      <c r="R22" s="12">
        <v>0</v>
      </c>
      <c r="S22">
        <v>10</v>
      </c>
      <c r="T22">
        <v>545.05999999999995</v>
      </c>
      <c r="U22">
        <v>1511.31</v>
      </c>
      <c r="V22">
        <v>226.7</v>
      </c>
      <c r="W22">
        <v>1738.01</v>
      </c>
    </row>
    <row r="23" spans="1:23" x14ac:dyDescent="0.25">
      <c r="A23">
        <v>298062</v>
      </c>
      <c r="B23" s="10">
        <v>45224</v>
      </c>
      <c r="C23">
        <v>3923394</v>
      </c>
      <c r="D23" s="12" t="s">
        <v>29</v>
      </c>
      <c r="E23" s="12" t="s">
        <v>32</v>
      </c>
      <c r="F23" s="10">
        <v>45218</v>
      </c>
      <c r="G23" s="10"/>
      <c r="H23" t="s">
        <v>25</v>
      </c>
      <c r="I23" t="s">
        <v>30</v>
      </c>
      <c r="J23" t="s">
        <v>27</v>
      </c>
      <c r="K23">
        <v>3</v>
      </c>
      <c r="L23">
        <v>686</v>
      </c>
      <c r="M23">
        <v>1060</v>
      </c>
      <c r="N23">
        <v>1060</v>
      </c>
      <c r="Q23">
        <v>2597</v>
      </c>
      <c r="R23" s="12">
        <v>0</v>
      </c>
      <c r="S23">
        <v>10</v>
      </c>
      <c r="T23">
        <v>1480.29</v>
      </c>
      <c r="U23">
        <v>4087.29</v>
      </c>
      <c r="V23">
        <v>613.09</v>
      </c>
      <c r="W23">
        <v>4700.38</v>
      </c>
    </row>
    <row r="24" spans="1:23" x14ac:dyDescent="0.25">
      <c r="A24">
        <v>297152</v>
      </c>
      <c r="B24" s="10">
        <v>45216</v>
      </c>
      <c r="C24">
        <v>3923408</v>
      </c>
      <c r="D24" s="12" t="s">
        <v>29</v>
      </c>
      <c r="E24" t="s">
        <v>56</v>
      </c>
      <c r="F24" s="10">
        <v>45204</v>
      </c>
      <c r="G24" s="10"/>
      <c r="H24" t="s">
        <v>25</v>
      </c>
      <c r="I24" t="s">
        <v>42</v>
      </c>
      <c r="J24" t="s">
        <v>27</v>
      </c>
      <c r="K24">
        <v>1</v>
      </c>
      <c r="L24">
        <v>107</v>
      </c>
      <c r="M24">
        <v>130</v>
      </c>
      <c r="N24">
        <v>130</v>
      </c>
      <c r="Q24">
        <v>570</v>
      </c>
      <c r="R24" s="12">
        <v>0</v>
      </c>
      <c r="S24">
        <v>10</v>
      </c>
      <c r="T24">
        <v>324.89999999999998</v>
      </c>
      <c r="U24">
        <v>904.9</v>
      </c>
      <c r="V24">
        <v>135.74</v>
      </c>
      <c r="W24">
        <v>1040.6400000000001</v>
      </c>
    </row>
    <row r="25" spans="1:23" x14ac:dyDescent="0.25">
      <c r="A25">
        <v>298309</v>
      </c>
      <c r="B25" s="10">
        <v>45224</v>
      </c>
      <c r="C25">
        <v>3923389</v>
      </c>
      <c r="D25" s="12" t="s">
        <v>29</v>
      </c>
      <c r="E25" s="12" t="s">
        <v>32</v>
      </c>
      <c r="F25" s="10">
        <v>45224</v>
      </c>
      <c r="G25" s="10"/>
      <c r="H25" t="s">
        <v>25</v>
      </c>
      <c r="I25" t="s">
        <v>30</v>
      </c>
      <c r="J25" t="s">
        <v>27</v>
      </c>
      <c r="K25">
        <v>1</v>
      </c>
      <c r="L25">
        <v>195</v>
      </c>
      <c r="M25">
        <v>460</v>
      </c>
      <c r="N25">
        <v>460</v>
      </c>
      <c r="Q25">
        <v>1127</v>
      </c>
      <c r="R25" s="12">
        <v>0</v>
      </c>
      <c r="S25">
        <v>10</v>
      </c>
      <c r="T25">
        <v>642.39</v>
      </c>
      <c r="U25">
        <v>1779.39</v>
      </c>
      <c r="V25">
        <v>266.91000000000003</v>
      </c>
      <c r="W25">
        <v>2046.3</v>
      </c>
    </row>
    <row r="26" spans="1:23" x14ac:dyDescent="0.25">
      <c r="A26">
        <v>296534</v>
      </c>
      <c r="B26" s="10">
        <v>45205</v>
      </c>
      <c r="C26">
        <v>3898042</v>
      </c>
      <c r="D26" s="12" t="s">
        <v>29</v>
      </c>
      <c r="E26" s="12" t="s">
        <v>33</v>
      </c>
      <c r="F26" s="10">
        <v>45195</v>
      </c>
      <c r="G26" s="10"/>
      <c r="H26" t="s">
        <v>25</v>
      </c>
      <c r="I26" t="s">
        <v>28</v>
      </c>
      <c r="J26" t="s">
        <v>27</v>
      </c>
      <c r="K26">
        <v>1</v>
      </c>
      <c r="L26">
        <v>95</v>
      </c>
      <c r="M26">
        <v>143</v>
      </c>
      <c r="N26">
        <v>143</v>
      </c>
      <c r="Q26">
        <v>200.2</v>
      </c>
      <c r="R26" s="12">
        <v>0</v>
      </c>
      <c r="S26">
        <v>10</v>
      </c>
      <c r="T26">
        <v>102.5</v>
      </c>
      <c r="U26">
        <v>312.7</v>
      </c>
      <c r="V26">
        <v>46.91</v>
      </c>
      <c r="W26">
        <v>359.61</v>
      </c>
    </row>
    <row r="27" spans="1:23" x14ac:dyDescent="0.25">
      <c r="A27">
        <v>296840</v>
      </c>
      <c r="B27" s="10">
        <v>45209</v>
      </c>
      <c r="C27">
        <v>3922278</v>
      </c>
      <c r="D27" t="s">
        <v>32</v>
      </c>
      <c r="E27" s="12" t="s">
        <v>29</v>
      </c>
      <c r="F27" s="10">
        <v>45203</v>
      </c>
      <c r="G27" s="10"/>
      <c r="H27" t="s">
        <v>30</v>
      </c>
      <c r="I27" t="s">
        <v>25</v>
      </c>
      <c r="J27" t="s">
        <v>27</v>
      </c>
      <c r="K27">
        <v>3</v>
      </c>
      <c r="L27">
        <v>638</v>
      </c>
      <c r="M27">
        <v>999</v>
      </c>
      <c r="N27">
        <v>999</v>
      </c>
      <c r="Q27">
        <v>2447.5500000000002</v>
      </c>
      <c r="R27" s="12">
        <v>0</v>
      </c>
      <c r="S27">
        <v>10</v>
      </c>
      <c r="T27">
        <v>1395.1</v>
      </c>
      <c r="U27">
        <v>3852.65</v>
      </c>
      <c r="V27">
        <v>577.9</v>
      </c>
      <c r="W27">
        <v>4430.55</v>
      </c>
    </row>
    <row r="28" spans="1:23" x14ac:dyDescent="0.25">
      <c r="A28">
        <v>297464</v>
      </c>
      <c r="B28" s="10">
        <v>45218</v>
      </c>
      <c r="C28">
        <v>3923405</v>
      </c>
      <c r="D28" s="12" t="s">
        <v>29</v>
      </c>
      <c r="E28" s="12" t="s">
        <v>32</v>
      </c>
      <c r="F28" s="10">
        <v>45211</v>
      </c>
      <c r="G28" s="10"/>
      <c r="H28" t="s">
        <v>25</v>
      </c>
      <c r="I28" t="s">
        <v>30</v>
      </c>
      <c r="J28" t="s">
        <v>27</v>
      </c>
      <c r="K28">
        <v>1</v>
      </c>
      <c r="L28">
        <v>386</v>
      </c>
      <c r="M28">
        <v>82</v>
      </c>
      <c r="N28">
        <v>386</v>
      </c>
      <c r="Q28">
        <v>945.7</v>
      </c>
      <c r="R28" s="12">
        <v>0</v>
      </c>
      <c r="S28">
        <v>10</v>
      </c>
      <c r="T28">
        <v>539.04999999999995</v>
      </c>
      <c r="U28">
        <v>1494.75</v>
      </c>
      <c r="V28">
        <v>224.21</v>
      </c>
      <c r="W28">
        <v>1718.96</v>
      </c>
    </row>
    <row r="29" spans="1:23" x14ac:dyDescent="0.25">
      <c r="A29">
        <v>296840</v>
      </c>
      <c r="B29" s="10">
        <v>45209</v>
      </c>
      <c r="C29">
        <v>3923410</v>
      </c>
      <c r="D29" s="12" t="s">
        <v>29</v>
      </c>
      <c r="E29" s="12" t="s">
        <v>33</v>
      </c>
      <c r="F29" s="10">
        <v>45204</v>
      </c>
      <c r="G29" s="10"/>
      <c r="H29" t="s">
        <v>25</v>
      </c>
      <c r="I29" t="s">
        <v>28</v>
      </c>
      <c r="J29" t="s">
        <v>27</v>
      </c>
      <c r="K29">
        <v>6</v>
      </c>
      <c r="L29">
        <v>1297</v>
      </c>
      <c r="M29">
        <v>2380</v>
      </c>
      <c r="N29">
        <v>2380</v>
      </c>
      <c r="Q29">
        <v>3332</v>
      </c>
      <c r="R29" s="12">
        <v>0</v>
      </c>
      <c r="S29">
        <v>10</v>
      </c>
      <c r="T29">
        <v>1899.24</v>
      </c>
      <c r="U29">
        <v>5241.24</v>
      </c>
      <c r="V29">
        <v>786.19</v>
      </c>
      <c r="W29">
        <v>6027.43</v>
      </c>
    </row>
    <row r="30" spans="1:23" x14ac:dyDescent="0.25">
      <c r="A30">
        <v>298062</v>
      </c>
      <c r="B30" s="10">
        <v>45224</v>
      </c>
      <c r="C30">
        <v>3923391</v>
      </c>
      <c r="D30" s="12" t="s">
        <v>29</v>
      </c>
      <c r="E30" s="12" t="s">
        <v>33</v>
      </c>
      <c r="F30" s="10">
        <v>45222</v>
      </c>
      <c r="G30" s="10"/>
      <c r="H30" t="s">
        <v>25</v>
      </c>
      <c r="I30" t="s">
        <v>28</v>
      </c>
      <c r="J30" t="s">
        <v>27</v>
      </c>
      <c r="K30">
        <v>3</v>
      </c>
      <c r="L30">
        <v>619</v>
      </c>
      <c r="M30">
        <v>671</v>
      </c>
      <c r="N30">
        <v>671</v>
      </c>
      <c r="Q30">
        <v>939.4</v>
      </c>
      <c r="R30" s="12">
        <v>0</v>
      </c>
      <c r="S30">
        <v>10</v>
      </c>
      <c r="T30">
        <v>535.46</v>
      </c>
      <c r="U30">
        <v>1484.86</v>
      </c>
      <c r="V30">
        <v>222.73</v>
      </c>
      <c r="W30">
        <v>1707.59</v>
      </c>
    </row>
    <row r="31" spans="1:23" x14ac:dyDescent="0.25">
      <c r="A31">
        <v>297464</v>
      </c>
      <c r="B31" s="10">
        <v>45218</v>
      </c>
      <c r="C31">
        <v>3923400</v>
      </c>
      <c r="D31" s="12" t="s">
        <v>29</v>
      </c>
      <c r="E31" s="12" t="s">
        <v>33</v>
      </c>
      <c r="F31" s="10">
        <v>45215</v>
      </c>
      <c r="G31" s="10"/>
      <c r="H31" t="s">
        <v>25</v>
      </c>
      <c r="I31" t="s">
        <v>28</v>
      </c>
      <c r="J31" t="s">
        <v>27</v>
      </c>
      <c r="K31">
        <v>1</v>
      </c>
      <c r="L31">
        <v>173</v>
      </c>
      <c r="M31">
        <v>450</v>
      </c>
      <c r="N31">
        <v>450</v>
      </c>
      <c r="Q31">
        <v>630</v>
      </c>
      <c r="R31" s="12">
        <v>0</v>
      </c>
      <c r="S31">
        <v>10</v>
      </c>
      <c r="T31">
        <v>359.1</v>
      </c>
      <c r="U31">
        <v>999.1</v>
      </c>
      <c r="V31">
        <v>149.87</v>
      </c>
      <c r="W31">
        <v>1148.97</v>
      </c>
    </row>
    <row r="32" spans="1:23" x14ac:dyDescent="0.25">
      <c r="A32">
        <v>297464</v>
      </c>
      <c r="B32" s="10">
        <v>45218</v>
      </c>
      <c r="C32">
        <v>3923404</v>
      </c>
      <c r="D32" s="12" t="s">
        <v>29</v>
      </c>
      <c r="E32" s="12" t="s">
        <v>33</v>
      </c>
      <c r="F32" s="10">
        <v>45211</v>
      </c>
      <c r="G32" s="10"/>
      <c r="H32" t="s">
        <v>25</v>
      </c>
      <c r="I32" t="s">
        <v>28</v>
      </c>
      <c r="J32" t="s">
        <v>27</v>
      </c>
      <c r="K32">
        <v>3</v>
      </c>
      <c r="L32">
        <v>628</v>
      </c>
      <c r="M32">
        <v>730</v>
      </c>
      <c r="N32">
        <v>730</v>
      </c>
      <c r="Q32">
        <v>1022</v>
      </c>
      <c r="R32" s="12">
        <v>0</v>
      </c>
      <c r="S32">
        <v>10</v>
      </c>
      <c r="T32">
        <v>582.54</v>
      </c>
      <c r="U32">
        <v>1614.54</v>
      </c>
      <c r="V32">
        <v>242.18</v>
      </c>
      <c r="W32">
        <v>1856.72</v>
      </c>
    </row>
    <row r="33" spans="1:23" x14ac:dyDescent="0.25">
      <c r="A33">
        <v>297464</v>
      </c>
      <c r="B33" s="10">
        <v>45218</v>
      </c>
      <c r="C33">
        <v>3923401</v>
      </c>
      <c r="D33" s="12" t="s">
        <v>29</v>
      </c>
      <c r="E33" s="12" t="s">
        <v>32</v>
      </c>
      <c r="F33" s="10">
        <v>45212</v>
      </c>
      <c r="G33" s="10"/>
      <c r="H33" t="s">
        <v>25</v>
      </c>
      <c r="I33" t="s">
        <v>30</v>
      </c>
      <c r="J33" t="s">
        <v>27</v>
      </c>
      <c r="K33">
        <v>3</v>
      </c>
      <c r="L33">
        <v>612</v>
      </c>
      <c r="M33">
        <v>700</v>
      </c>
      <c r="N33">
        <v>700</v>
      </c>
      <c r="Q33">
        <v>1715</v>
      </c>
      <c r="R33" s="12">
        <v>0</v>
      </c>
      <c r="S33">
        <v>10</v>
      </c>
      <c r="T33">
        <v>977.55</v>
      </c>
      <c r="U33">
        <v>2702.55</v>
      </c>
      <c r="V33">
        <v>405.38</v>
      </c>
      <c r="W33">
        <v>3107.93</v>
      </c>
    </row>
    <row r="34" spans="1:23" x14ac:dyDescent="0.25">
      <c r="A34">
        <v>296840</v>
      </c>
      <c r="B34" s="10">
        <v>45209</v>
      </c>
      <c r="C34">
        <v>3926459</v>
      </c>
      <c r="D34" s="12" t="s">
        <v>54</v>
      </c>
      <c r="E34" s="12" t="s">
        <v>29</v>
      </c>
      <c r="F34" s="10">
        <v>45203</v>
      </c>
      <c r="G34" s="10"/>
      <c r="H34" t="s">
        <v>28</v>
      </c>
      <c r="I34" t="s">
        <v>25</v>
      </c>
      <c r="J34" t="s">
        <v>27</v>
      </c>
      <c r="K34">
        <v>2</v>
      </c>
      <c r="L34">
        <v>314</v>
      </c>
      <c r="M34">
        <v>1097</v>
      </c>
      <c r="N34">
        <v>1097</v>
      </c>
      <c r="Q34">
        <v>1535.8</v>
      </c>
      <c r="R34" s="12">
        <v>0</v>
      </c>
      <c r="S34">
        <v>10</v>
      </c>
      <c r="T34">
        <v>875.41</v>
      </c>
      <c r="U34">
        <v>2421.21</v>
      </c>
      <c r="V34">
        <v>363.18</v>
      </c>
      <c r="W34">
        <v>2784.39</v>
      </c>
    </row>
    <row r="35" spans="1:23" x14ac:dyDescent="0.25">
      <c r="A35">
        <v>296840</v>
      </c>
      <c r="B35" s="10">
        <v>45209</v>
      </c>
      <c r="C35">
        <v>3918442</v>
      </c>
      <c r="D35" s="12" t="s">
        <v>54</v>
      </c>
      <c r="E35" s="12" t="s">
        <v>29</v>
      </c>
      <c r="F35" s="10">
        <v>45204</v>
      </c>
      <c r="G35" s="10"/>
      <c r="H35" t="s">
        <v>28</v>
      </c>
      <c r="I35" t="s">
        <v>25</v>
      </c>
      <c r="J35" t="s">
        <v>27</v>
      </c>
      <c r="K35">
        <v>2</v>
      </c>
      <c r="L35">
        <v>314</v>
      </c>
      <c r="M35">
        <v>927</v>
      </c>
      <c r="N35">
        <v>927</v>
      </c>
      <c r="Q35">
        <v>1297.8</v>
      </c>
      <c r="R35" s="12">
        <v>0</v>
      </c>
      <c r="S35">
        <v>10</v>
      </c>
      <c r="T35">
        <v>739.75</v>
      </c>
      <c r="U35">
        <v>2047.55</v>
      </c>
      <c r="V35">
        <v>307.13</v>
      </c>
      <c r="W35">
        <v>2354.6799999999998</v>
      </c>
    </row>
    <row r="36" spans="1:23" x14ac:dyDescent="0.25">
      <c r="A36">
        <v>296840</v>
      </c>
      <c r="B36" s="10">
        <v>45209</v>
      </c>
      <c r="C36">
        <v>3926458</v>
      </c>
      <c r="D36" s="12" t="s">
        <v>54</v>
      </c>
      <c r="E36" s="12" t="s">
        <v>29</v>
      </c>
      <c r="F36" s="10">
        <v>45204</v>
      </c>
      <c r="G36" s="10"/>
      <c r="H36" t="s">
        <v>28</v>
      </c>
      <c r="I36" t="s">
        <v>25</v>
      </c>
      <c r="J36" t="s">
        <v>27</v>
      </c>
      <c r="K36">
        <v>2</v>
      </c>
      <c r="L36">
        <v>314</v>
      </c>
      <c r="M36">
        <v>1143</v>
      </c>
      <c r="N36">
        <v>1143</v>
      </c>
      <c r="Q36">
        <v>1600.2</v>
      </c>
      <c r="R36" s="12">
        <v>0</v>
      </c>
      <c r="S36">
        <v>10</v>
      </c>
      <c r="T36">
        <v>912.11</v>
      </c>
      <c r="U36">
        <v>2522.31</v>
      </c>
      <c r="V36">
        <v>378.35</v>
      </c>
      <c r="W36">
        <v>2900.66</v>
      </c>
    </row>
    <row r="37" spans="1:23" x14ac:dyDescent="0.25">
      <c r="A37">
        <v>296840</v>
      </c>
      <c r="B37" s="10">
        <v>45209</v>
      </c>
      <c r="C37">
        <v>3926468</v>
      </c>
      <c r="D37" s="12" t="s">
        <v>54</v>
      </c>
      <c r="E37" s="12" t="s">
        <v>29</v>
      </c>
      <c r="F37" s="10">
        <v>45204</v>
      </c>
      <c r="G37" s="10"/>
      <c r="H37" t="s">
        <v>28</v>
      </c>
      <c r="I37" t="s">
        <v>25</v>
      </c>
      <c r="J37" t="s">
        <v>27</v>
      </c>
      <c r="K37">
        <v>2</v>
      </c>
      <c r="L37">
        <v>270</v>
      </c>
      <c r="M37">
        <v>984</v>
      </c>
      <c r="N37">
        <v>984</v>
      </c>
      <c r="Q37">
        <v>1377.6</v>
      </c>
      <c r="R37" s="12">
        <v>0</v>
      </c>
      <c r="S37">
        <v>10</v>
      </c>
      <c r="T37">
        <v>785.23</v>
      </c>
      <c r="U37">
        <v>2172.83</v>
      </c>
      <c r="V37">
        <v>325.92</v>
      </c>
      <c r="W37">
        <v>2498.75</v>
      </c>
    </row>
    <row r="38" spans="1:23" ht="15.75" thickBot="1" x14ac:dyDescent="0.3">
      <c r="K38" s="11">
        <f>SUM(K2:K37)</f>
        <v>86</v>
      </c>
      <c r="L38" s="11">
        <f t="shared" ref="L38:W38" si="0">SUM(L2:L37)</f>
        <v>16127</v>
      </c>
      <c r="M38" s="11">
        <f t="shared" si="0"/>
        <v>23200</v>
      </c>
      <c r="N38" s="11">
        <f t="shared" si="0"/>
        <v>25917</v>
      </c>
      <c r="O38" s="11"/>
      <c r="P38" s="11"/>
      <c r="Q38" s="11">
        <f t="shared" si="0"/>
        <v>49329.749999999993</v>
      </c>
      <c r="R38" s="11"/>
      <c r="S38" s="11">
        <f t="shared" si="0"/>
        <v>360</v>
      </c>
      <c r="T38" s="11">
        <f t="shared" si="0"/>
        <v>27920.219999999994</v>
      </c>
      <c r="U38" s="11">
        <f t="shared" si="0"/>
        <v>77609.970000000016</v>
      </c>
      <c r="V38" s="11">
        <f t="shared" si="0"/>
        <v>11641.529999999999</v>
      </c>
      <c r="W38" s="11">
        <f t="shared" si="0"/>
        <v>89251.499999999985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sqref="A1:XFD1048576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2.7109375" bestFit="1" customWidth="1"/>
    <col min="5" max="5" width="18.28515625" bestFit="1" customWidth="1"/>
    <col min="6" max="6" width="10.7109375" bestFit="1" customWidth="1"/>
    <col min="7" max="7" width="8.5703125" style="12" bestFit="1" customWidth="1"/>
    <col min="8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2" bestFit="1" customWidth="1"/>
    <col min="16" max="16" width="10.5703125" style="12" bestFit="1" customWidth="1"/>
    <col min="17" max="17" width="13.5703125" bestFit="1" customWidth="1"/>
    <col min="18" max="18" width="10.42578125" style="12" bestFit="1" customWidth="1"/>
    <col min="19" max="19" width="10.42578125" bestFit="1" customWidth="1"/>
    <col min="20" max="20" width="11" bestFit="1" customWidth="1"/>
    <col min="21" max="22" width="8" bestFit="1" customWidth="1"/>
    <col min="23" max="23" width="9" bestFit="1" customWidth="1"/>
    <col min="24" max="24" width="8.7109375" bestFit="1" customWidth="1"/>
    <col min="25" max="25" width="8.85546875" bestFit="1" customWidth="1"/>
  </cols>
  <sheetData>
    <row r="1" spans="1:25" s="12" customFormat="1" x14ac:dyDescent="0.25">
      <c r="A1" s="15" t="s">
        <v>23</v>
      </c>
      <c r="B1" s="15" t="s">
        <v>24</v>
      </c>
      <c r="C1" s="15" t="s">
        <v>6</v>
      </c>
      <c r="D1" s="15" t="s">
        <v>7</v>
      </c>
      <c r="E1" s="15" t="s">
        <v>8</v>
      </c>
      <c r="F1" s="15" t="s">
        <v>9</v>
      </c>
      <c r="G1" s="15" t="s">
        <v>47</v>
      </c>
      <c r="H1" s="15" t="s">
        <v>10</v>
      </c>
      <c r="I1" s="15" t="s">
        <v>11</v>
      </c>
      <c r="J1" s="15" t="s">
        <v>12</v>
      </c>
      <c r="K1" s="15" t="s">
        <v>13</v>
      </c>
      <c r="L1" s="15" t="s">
        <v>14</v>
      </c>
      <c r="M1" s="15" t="s">
        <v>15</v>
      </c>
      <c r="N1" s="15" t="s">
        <v>16</v>
      </c>
      <c r="O1" s="15" t="s">
        <v>48</v>
      </c>
      <c r="P1" s="15" t="s">
        <v>49</v>
      </c>
      <c r="Q1" s="15" t="s">
        <v>17</v>
      </c>
      <c r="R1" s="15" t="s">
        <v>50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6" t="s">
        <v>51</v>
      </c>
      <c r="Y1" s="16" t="s">
        <v>52</v>
      </c>
    </row>
    <row r="2" spans="1:25" x14ac:dyDescent="0.25">
      <c r="A2">
        <v>296535</v>
      </c>
      <c r="B2" s="10">
        <v>45205</v>
      </c>
      <c r="C2">
        <v>3926372</v>
      </c>
      <c r="D2" t="s">
        <v>57</v>
      </c>
      <c r="E2" t="s">
        <v>58</v>
      </c>
      <c r="F2" s="10">
        <v>45201</v>
      </c>
      <c r="G2" s="14"/>
      <c r="H2" t="s">
        <v>28</v>
      </c>
      <c r="I2" t="s">
        <v>25</v>
      </c>
      <c r="J2" t="s">
        <v>27</v>
      </c>
      <c r="K2">
        <v>4</v>
      </c>
      <c r="L2">
        <v>1211</v>
      </c>
      <c r="M2">
        <v>3182</v>
      </c>
      <c r="N2">
        <v>3182</v>
      </c>
      <c r="Q2">
        <v>4454.8</v>
      </c>
      <c r="S2">
        <v>10</v>
      </c>
      <c r="T2">
        <v>2280.86</v>
      </c>
      <c r="U2">
        <v>6745.66</v>
      </c>
      <c r="V2">
        <v>1011.85</v>
      </c>
      <c r="W2">
        <v>7757.51</v>
      </c>
    </row>
    <row r="3" spans="1:25" x14ac:dyDescent="0.25">
      <c r="A3">
        <v>296841</v>
      </c>
      <c r="B3" s="10">
        <v>45209</v>
      </c>
      <c r="C3">
        <v>3914470</v>
      </c>
      <c r="D3" t="s">
        <v>59</v>
      </c>
      <c r="E3" t="s">
        <v>60</v>
      </c>
      <c r="F3" s="10">
        <v>45205</v>
      </c>
      <c r="G3" s="14"/>
      <c r="H3" t="s">
        <v>28</v>
      </c>
      <c r="I3" t="s">
        <v>25</v>
      </c>
      <c r="J3" t="s">
        <v>27</v>
      </c>
      <c r="K3">
        <v>2</v>
      </c>
      <c r="L3">
        <v>240</v>
      </c>
      <c r="M3">
        <v>400</v>
      </c>
      <c r="N3">
        <v>400</v>
      </c>
      <c r="Q3">
        <v>560</v>
      </c>
      <c r="S3">
        <v>10</v>
      </c>
      <c r="T3">
        <v>319.2</v>
      </c>
      <c r="U3">
        <v>889.2</v>
      </c>
      <c r="V3">
        <v>133.38</v>
      </c>
      <c r="W3">
        <v>1022.58</v>
      </c>
    </row>
    <row r="4" spans="1:25" x14ac:dyDescent="0.25">
      <c r="A4">
        <v>296841</v>
      </c>
      <c r="B4" s="10">
        <v>45209</v>
      </c>
      <c r="C4">
        <v>3914469</v>
      </c>
      <c r="D4" s="15" t="s">
        <v>59</v>
      </c>
      <c r="E4" s="15" t="s">
        <v>60</v>
      </c>
      <c r="F4" s="10">
        <v>45205</v>
      </c>
      <c r="G4" s="14"/>
      <c r="H4" t="s">
        <v>28</v>
      </c>
      <c r="I4" t="s">
        <v>25</v>
      </c>
      <c r="J4" t="s">
        <v>27</v>
      </c>
      <c r="K4">
        <v>2</v>
      </c>
      <c r="L4">
        <v>336</v>
      </c>
      <c r="M4">
        <v>600</v>
      </c>
      <c r="N4">
        <v>600</v>
      </c>
      <c r="Q4">
        <v>840</v>
      </c>
      <c r="S4">
        <v>10</v>
      </c>
      <c r="T4">
        <v>478.8</v>
      </c>
      <c r="U4">
        <v>1328.8</v>
      </c>
      <c r="V4">
        <v>199.32</v>
      </c>
      <c r="W4">
        <v>1528.12</v>
      </c>
    </row>
    <row r="5" spans="1:25" ht="15.75" thickBot="1" x14ac:dyDescent="0.3">
      <c r="K5" s="11">
        <f>SUM(K2:K4)</f>
        <v>8</v>
      </c>
      <c r="L5" s="11">
        <f t="shared" ref="L5:W5" si="0">SUM(L2:L4)</f>
        <v>1787</v>
      </c>
      <c r="M5" s="11">
        <f t="shared" si="0"/>
        <v>4182</v>
      </c>
      <c r="N5" s="11">
        <f t="shared" si="0"/>
        <v>4182</v>
      </c>
      <c r="O5" s="11"/>
      <c r="P5" s="11"/>
      <c r="Q5" s="11">
        <f t="shared" si="0"/>
        <v>5854.8</v>
      </c>
      <c r="R5" s="11"/>
      <c r="S5" s="11">
        <f t="shared" si="0"/>
        <v>30</v>
      </c>
      <c r="T5" s="11">
        <f t="shared" si="0"/>
        <v>3078.86</v>
      </c>
      <c r="U5" s="11">
        <f t="shared" si="0"/>
        <v>8963.66</v>
      </c>
      <c r="V5" s="11">
        <f t="shared" si="0"/>
        <v>1344.55</v>
      </c>
      <c r="W5" s="11">
        <f t="shared" si="0"/>
        <v>10308.209999999999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E2" sqref="E2:E4"/>
    </sheetView>
  </sheetViews>
  <sheetFormatPr defaultColWidth="9.42578125" defaultRowHeight="15" x14ac:dyDescent="0.25"/>
  <cols>
    <col min="1" max="1" width="7" style="15" bestFit="1" customWidth="1"/>
    <col min="2" max="2" width="10.7109375" style="15" bestFit="1" customWidth="1"/>
    <col min="3" max="3" width="10.28515625" bestFit="1" customWidth="1"/>
    <col min="4" max="4" width="13.7109375" bestFit="1" customWidth="1"/>
    <col min="5" max="5" width="13.5703125" bestFit="1" customWidth="1"/>
    <col min="6" max="6" width="10.7109375" bestFit="1" customWidth="1"/>
    <col min="7" max="7" width="8.5703125" style="15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5" bestFit="1" customWidth="1"/>
    <col min="16" max="16" width="10.5703125" style="15" bestFit="1" customWidth="1"/>
    <col min="17" max="17" width="13.5703125" bestFit="1" customWidth="1"/>
    <col min="18" max="18" width="10.42578125" style="15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5" customFormat="1" x14ac:dyDescent="0.25">
      <c r="A1" s="18" t="s">
        <v>23</v>
      </c>
      <c r="B1" s="18" t="s">
        <v>24</v>
      </c>
      <c r="C1" s="18" t="s">
        <v>6</v>
      </c>
      <c r="D1" s="18" t="s">
        <v>7</v>
      </c>
      <c r="E1" s="18" t="s">
        <v>8</v>
      </c>
      <c r="F1" s="18" t="s">
        <v>9</v>
      </c>
      <c r="G1" s="18" t="s">
        <v>47</v>
      </c>
      <c r="H1" s="18" t="s">
        <v>10</v>
      </c>
      <c r="I1" s="18" t="s">
        <v>11</v>
      </c>
      <c r="J1" s="18" t="s">
        <v>12</v>
      </c>
      <c r="K1" s="18" t="s">
        <v>13</v>
      </c>
      <c r="L1" s="18" t="s">
        <v>14</v>
      </c>
      <c r="M1" s="18" t="s">
        <v>15</v>
      </c>
      <c r="N1" s="18" t="s">
        <v>16</v>
      </c>
      <c r="O1" s="18" t="s">
        <v>48</v>
      </c>
      <c r="P1" s="18" t="s">
        <v>49</v>
      </c>
      <c r="Q1" s="18" t="s">
        <v>17</v>
      </c>
      <c r="R1" s="18" t="s">
        <v>50</v>
      </c>
      <c r="S1" s="18" t="s">
        <v>18</v>
      </c>
      <c r="T1" s="18" t="s">
        <v>19</v>
      </c>
      <c r="U1" s="18" t="s">
        <v>20</v>
      </c>
      <c r="V1" s="18" t="s">
        <v>21</v>
      </c>
      <c r="W1" s="18" t="s">
        <v>22</v>
      </c>
      <c r="X1" s="19" t="s">
        <v>51</v>
      </c>
      <c r="Y1" s="19" t="s">
        <v>52</v>
      </c>
    </row>
    <row r="2" spans="1:25" x14ac:dyDescent="0.25">
      <c r="A2">
        <v>297465</v>
      </c>
      <c r="B2" s="10">
        <v>45218</v>
      </c>
      <c r="C2">
        <v>3926538</v>
      </c>
      <c r="D2" t="s">
        <v>61</v>
      </c>
      <c r="E2" t="s">
        <v>45</v>
      </c>
      <c r="F2" s="10">
        <v>45215</v>
      </c>
      <c r="G2" s="17"/>
      <c r="H2" t="s">
        <v>26</v>
      </c>
      <c r="I2" t="s">
        <v>25</v>
      </c>
      <c r="J2" t="s">
        <v>27</v>
      </c>
      <c r="K2">
        <v>35</v>
      </c>
      <c r="L2">
        <v>705</v>
      </c>
      <c r="M2">
        <v>1171</v>
      </c>
      <c r="N2">
        <v>1171</v>
      </c>
      <c r="Q2">
        <v>2634.75</v>
      </c>
      <c r="S2">
        <v>10</v>
      </c>
      <c r="T2">
        <v>1501.81</v>
      </c>
      <c r="U2">
        <v>4146.5600000000004</v>
      </c>
      <c r="V2">
        <v>621.98</v>
      </c>
      <c r="W2">
        <v>4768.54</v>
      </c>
    </row>
    <row r="3" spans="1:25" x14ac:dyDescent="0.25">
      <c r="A3">
        <v>297153</v>
      </c>
      <c r="B3" s="10">
        <v>45216</v>
      </c>
      <c r="C3">
        <v>3926540</v>
      </c>
      <c r="D3" s="21" t="s">
        <v>61</v>
      </c>
      <c r="E3" s="21" t="s">
        <v>45</v>
      </c>
      <c r="F3" s="10">
        <v>45209</v>
      </c>
      <c r="G3" s="17"/>
      <c r="H3" t="s">
        <v>26</v>
      </c>
      <c r="I3" t="s">
        <v>25</v>
      </c>
      <c r="J3" t="s">
        <v>27</v>
      </c>
      <c r="K3">
        <v>6</v>
      </c>
      <c r="L3">
        <v>103</v>
      </c>
      <c r="M3">
        <v>89</v>
      </c>
      <c r="N3">
        <v>103</v>
      </c>
      <c r="Q3">
        <v>231.75</v>
      </c>
      <c r="S3">
        <v>10</v>
      </c>
      <c r="T3">
        <v>132.1</v>
      </c>
      <c r="U3">
        <v>373.85</v>
      </c>
      <c r="V3">
        <v>56.08</v>
      </c>
      <c r="W3">
        <v>429.93</v>
      </c>
    </row>
    <row r="4" spans="1:25" x14ac:dyDescent="0.25">
      <c r="A4">
        <v>297465</v>
      </c>
      <c r="B4" s="10">
        <v>45218</v>
      </c>
      <c r="C4">
        <v>3926539</v>
      </c>
      <c r="D4" s="21" t="s">
        <v>61</v>
      </c>
      <c r="E4" s="21" t="s">
        <v>45</v>
      </c>
      <c r="F4" s="10">
        <v>45212</v>
      </c>
      <c r="G4" s="17"/>
      <c r="H4" t="s">
        <v>26</v>
      </c>
      <c r="I4" t="s">
        <v>25</v>
      </c>
      <c r="J4" t="s">
        <v>27</v>
      </c>
      <c r="K4">
        <v>20</v>
      </c>
      <c r="L4">
        <v>373</v>
      </c>
      <c r="M4">
        <v>600</v>
      </c>
      <c r="N4">
        <v>600</v>
      </c>
      <c r="Q4">
        <v>1350</v>
      </c>
      <c r="S4">
        <v>10</v>
      </c>
      <c r="T4">
        <v>769.5</v>
      </c>
      <c r="U4">
        <v>2129.5</v>
      </c>
      <c r="V4">
        <v>319.43</v>
      </c>
      <c r="W4">
        <v>2448.9299999999998</v>
      </c>
    </row>
    <row r="5" spans="1:25" ht="15.75" thickBot="1" x14ac:dyDescent="0.3">
      <c r="K5" s="11">
        <f>SUM(K2:K4)</f>
        <v>61</v>
      </c>
      <c r="L5" s="11">
        <f t="shared" ref="L5:V5" si="0">SUM(L2:L4)</f>
        <v>1181</v>
      </c>
      <c r="M5" s="11">
        <f t="shared" si="0"/>
        <v>1860</v>
      </c>
      <c r="N5" s="11">
        <f t="shared" si="0"/>
        <v>1874</v>
      </c>
      <c r="O5" s="11"/>
      <c r="P5" s="11"/>
      <c r="Q5" s="11">
        <f t="shared" si="0"/>
        <v>4216.5</v>
      </c>
      <c r="R5" s="11"/>
      <c r="S5" s="11">
        <f t="shared" si="0"/>
        <v>30</v>
      </c>
      <c r="T5" s="11">
        <f t="shared" si="0"/>
        <v>2403.41</v>
      </c>
      <c r="U5" s="11">
        <f t="shared" si="0"/>
        <v>6649.9100000000008</v>
      </c>
      <c r="V5" s="11">
        <f t="shared" si="0"/>
        <v>997.49</v>
      </c>
      <c r="W5" s="11">
        <f>SUM(W2:W4)</f>
        <v>7647.4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sqref="A1:XFD1048576"/>
    </sheetView>
  </sheetViews>
  <sheetFormatPr defaultColWidth="9" defaultRowHeight="15" x14ac:dyDescent="0.25"/>
  <cols>
    <col min="1" max="1" width="7" style="18" bestFit="1" customWidth="1"/>
    <col min="2" max="2" width="10.7109375" style="18" bestFit="1" customWidth="1"/>
    <col min="3" max="3" width="10.28515625" bestFit="1" customWidth="1"/>
    <col min="4" max="4" width="15" bestFit="1" customWidth="1"/>
    <col min="5" max="5" width="18.7109375" bestFit="1" customWidth="1"/>
    <col min="6" max="6" width="10.7109375" bestFit="1" customWidth="1"/>
    <col min="7" max="7" width="8.5703125" style="18" bestFit="1" customWidth="1"/>
    <col min="8" max="8" width="15.42578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style="18" bestFit="1" customWidth="1"/>
    <col min="16" max="16" width="10.5703125" style="18" bestFit="1" customWidth="1"/>
    <col min="17" max="17" width="13.5703125" bestFit="1" customWidth="1"/>
    <col min="18" max="18" width="10.42578125" style="18" bestFit="1" customWidth="1"/>
    <col min="19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8" customFormat="1" x14ac:dyDescent="0.25">
      <c r="A1" s="21" t="s">
        <v>23</v>
      </c>
      <c r="B1" s="21" t="s">
        <v>24</v>
      </c>
      <c r="C1" s="21" t="s">
        <v>6</v>
      </c>
      <c r="D1" s="21" t="s">
        <v>7</v>
      </c>
      <c r="E1" s="21" t="s">
        <v>8</v>
      </c>
      <c r="F1" s="21" t="s">
        <v>9</v>
      </c>
      <c r="G1" s="21" t="s">
        <v>47</v>
      </c>
      <c r="H1" s="21" t="s">
        <v>10</v>
      </c>
      <c r="I1" s="21" t="s">
        <v>11</v>
      </c>
      <c r="J1" s="21" t="s">
        <v>12</v>
      </c>
      <c r="K1" s="21" t="s">
        <v>13</v>
      </c>
      <c r="L1" s="21" t="s">
        <v>14</v>
      </c>
      <c r="M1" s="21" t="s">
        <v>15</v>
      </c>
      <c r="N1" s="21" t="s">
        <v>16</v>
      </c>
      <c r="O1" s="21" t="s">
        <v>48</v>
      </c>
      <c r="P1" s="21" t="s">
        <v>49</v>
      </c>
      <c r="Q1" s="21" t="s">
        <v>17</v>
      </c>
      <c r="R1" s="21" t="s">
        <v>50</v>
      </c>
      <c r="S1" s="21" t="s">
        <v>18</v>
      </c>
      <c r="T1" s="21" t="s">
        <v>19</v>
      </c>
      <c r="U1" s="21" t="s">
        <v>20</v>
      </c>
      <c r="V1" s="21" t="s">
        <v>21</v>
      </c>
      <c r="W1" s="21" t="s">
        <v>22</v>
      </c>
      <c r="X1" s="22" t="s">
        <v>51</v>
      </c>
      <c r="Y1" s="22" t="s">
        <v>52</v>
      </c>
    </row>
    <row r="2" spans="1:25" x14ac:dyDescent="0.25">
      <c r="A2">
        <v>296536</v>
      </c>
      <c r="B2" s="10">
        <v>45205</v>
      </c>
      <c r="C2">
        <v>3951817</v>
      </c>
      <c r="D2" t="s">
        <v>61</v>
      </c>
      <c r="E2" t="s">
        <v>43</v>
      </c>
      <c r="F2" s="10">
        <v>45201</v>
      </c>
      <c r="G2" s="20"/>
      <c r="H2" t="s">
        <v>26</v>
      </c>
      <c r="I2" t="s">
        <v>30</v>
      </c>
      <c r="J2" t="s">
        <v>27</v>
      </c>
      <c r="K2">
        <v>17</v>
      </c>
      <c r="L2">
        <v>586</v>
      </c>
      <c r="M2">
        <v>601</v>
      </c>
      <c r="N2">
        <v>601</v>
      </c>
      <c r="Q2">
        <v>1292.1500000000001</v>
      </c>
      <c r="S2">
        <v>10</v>
      </c>
      <c r="T2">
        <v>661.58</v>
      </c>
      <c r="U2">
        <v>1963.73</v>
      </c>
      <c r="V2">
        <v>294.56</v>
      </c>
      <c r="W2">
        <v>2258.29</v>
      </c>
    </row>
    <row r="3" spans="1:25" x14ac:dyDescent="0.25">
      <c r="A3">
        <v>296842</v>
      </c>
      <c r="B3" s="10">
        <v>45209</v>
      </c>
      <c r="C3">
        <v>3828837</v>
      </c>
      <c r="D3" t="s">
        <v>44</v>
      </c>
      <c r="E3" t="s">
        <v>61</v>
      </c>
      <c r="F3" s="10">
        <v>45205</v>
      </c>
      <c r="G3" s="20"/>
      <c r="H3" t="s">
        <v>30</v>
      </c>
      <c r="I3" t="s">
        <v>26</v>
      </c>
      <c r="J3" t="s">
        <v>27</v>
      </c>
      <c r="K3">
        <v>22</v>
      </c>
      <c r="L3">
        <v>634</v>
      </c>
      <c r="M3">
        <v>488</v>
      </c>
      <c r="N3">
        <v>634</v>
      </c>
      <c r="Q3">
        <v>1363.1</v>
      </c>
      <c r="S3">
        <v>10</v>
      </c>
      <c r="T3">
        <v>776.97</v>
      </c>
      <c r="U3">
        <v>2150.0700000000002</v>
      </c>
      <c r="V3">
        <v>322.51</v>
      </c>
      <c r="W3">
        <v>2472.58</v>
      </c>
    </row>
    <row r="4" spans="1:25" x14ac:dyDescent="0.25">
      <c r="A4">
        <v>298310</v>
      </c>
      <c r="B4" s="10">
        <v>45224</v>
      </c>
      <c r="C4">
        <v>3926536</v>
      </c>
      <c r="D4" t="s">
        <v>61</v>
      </c>
      <c r="E4" t="s">
        <v>46</v>
      </c>
      <c r="F4" s="10">
        <v>45223</v>
      </c>
      <c r="G4" s="20"/>
      <c r="H4" t="s">
        <v>26</v>
      </c>
      <c r="I4" t="s">
        <v>25</v>
      </c>
      <c r="J4" t="s">
        <v>27</v>
      </c>
      <c r="K4">
        <v>2</v>
      </c>
      <c r="L4">
        <v>10</v>
      </c>
      <c r="M4">
        <v>68</v>
      </c>
      <c r="N4">
        <v>68</v>
      </c>
      <c r="Q4">
        <v>165</v>
      </c>
      <c r="S4">
        <v>10</v>
      </c>
      <c r="T4">
        <v>94.05</v>
      </c>
      <c r="U4">
        <v>269.05</v>
      </c>
      <c r="V4">
        <v>40.36</v>
      </c>
      <c r="W4">
        <v>309.41000000000003</v>
      </c>
    </row>
    <row r="5" spans="1:25" ht="15.75" thickBot="1" x14ac:dyDescent="0.3">
      <c r="A5"/>
      <c r="B5"/>
      <c r="K5" s="11">
        <f t="shared" ref="K5:V5" si="0">SUM(K2:K4)</f>
        <v>41</v>
      </c>
      <c r="L5" s="11">
        <f t="shared" si="0"/>
        <v>1230</v>
      </c>
      <c r="M5" s="11">
        <f t="shared" si="0"/>
        <v>1157</v>
      </c>
      <c r="N5" s="11">
        <f t="shared" si="0"/>
        <v>1303</v>
      </c>
      <c r="O5" s="11"/>
      <c r="P5" s="11"/>
      <c r="Q5" s="11">
        <f t="shared" si="0"/>
        <v>2820.25</v>
      </c>
      <c r="R5" s="11"/>
      <c r="S5" s="11">
        <f t="shared" si="0"/>
        <v>30</v>
      </c>
      <c r="T5" s="11">
        <f t="shared" si="0"/>
        <v>1532.6000000000001</v>
      </c>
      <c r="U5" s="11">
        <f t="shared" si="0"/>
        <v>4382.8500000000004</v>
      </c>
      <c r="V5" s="11">
        <f t="shared" si="0"/>
        <v>657.43</v>
      </c>
      <c r="W5" s="11">
        <f>SUM(W2:W4)</f>
        <v>5040.28</v>
      </c>
    </row>
    <row r="6" spans="1:25" x14ac:dyDescent="0.25">
      <c r="A6"/>
      <c r="B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H1" workbookViewId="0"/>
  </sheetViews>
  <sheetFormatPr defaultColWidth="9" defaultRowHeight="15" x14ac:dyDescent="0.25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WaybillsMAA001</vt:lpstr>
      <vt:lpstr>WaybillsMFJ001</vt:lpstr>
      <vt:lpstr>WaybillsMAP001</vt:lpstr>
      <vt:lpstr>WaybillMAP002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2023-10-31T08:24:55Z</dcterms:modified>
</cp:coreProperties>
</file>