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May 2017\Bill Import Excel May 2017\to be Imported\"/>
    </mc:Choice>
  </mc:AlternateContent>
  <bookViews>
    <workbookView xWindow="0" yWindow="0" windowWidth="19200" windowHeight="6660"/>
  </bookViews>
  <sheets>
    <sheet name="Billing Export 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9" i="1" l="1"/>
  <c r="AT19" i="1"/>
  <c r="AU19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2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2" i="1"/>
</calcChain>
</file>

<file path=xl/sharedStrings.xml><?xml version="1.0" encoding="utf-8"?>
<sst xmlns="http://schemas.openxmlformats.org/spreadsheetml/2006/main" count="225" uniqueCount="93">
  <si>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</si>
  <si>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</si>
  <si>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</si>
  <si>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</si>
  <si>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</si>
  <si>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</si>
  <si>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</si>
  <si>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</si>
  <si>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</si>
  <si>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</si>
  <si>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</si>
  <si>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</si>
  <si>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</si>
  <si>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</si>
  <si>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</si>
  <si>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</si>
  <si>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</si>
  <si>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Incl Mass</t>
  </si>
  <si>
    <t>Sub Total</t>
  </si>
  <si>
    <t>Vat</t>
  </si>
  <si>
    <t>Total</t>
  </si>
  <si>
    <t xml:space="preserve">    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</si>
  <si>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</si>
  <si>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</si>
  <si>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</si>
  <si>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</si>
  <si>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</si>
  <si>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</si>
  <si>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</si>
  <si>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</si>
  <si>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</si>
  <si>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</si>
  <si>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</si>
  <si>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</si>
  <si>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</si>
  <si>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</si>
  <si>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</si>
  <si>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</si>
  <si>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</si>
  <si>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</si>
  <si>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</si>
  <si>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Alerts</t>
  </si>
  <si>
    <t>Info</t>
  </si>
  <si>
    <t>Churchills</t>
  </si>
  <si>
    <t>JNB</t>
  </si>
  <si>
    <t>CPT</t>
  </si>
  <si>
    <t>HIGH COST PER KG</t>
  </si>
  <si>
    <t>PLZ</t>
  </si>
  <si>
    <t>2017-05-17</t>
  </si>
  <si>
    <t>ONX</t>
  </si>
  <si>
    <t>WAYBILL DATE ERROR</t>
  </si>
  <si>
    <t>2017-05-02</t>
  </si>
  <si>
    <t>2017-05-12</t>
  </si>
  <si>
    <t>18/3720</t>
  </si>
  <si>
    <t>CGS</t>
  </si>
  <si>
    <t>2017-03-31</t>
  </si>
  <si>
    <t>HINTERLAND</t>
  </si>
  <si>
    <t>WAYBILL DATE ERROR,HIGH COST PER KG</t>
  </si>
  <si>
    <t>Chk pod srv dim wgt del 03.04 13.14</t>
  </si>
  <si>
    <t>18/3723</t>
  </si>
  <si>
    <t>OK FURN</t>
  </si>
  <si>
    <t>Chk pod srv dim wgt del 03.04 1.14</t>
  </si>
  <si>
    <t>18/3726</t>
  </si>
  <si>
    <t>MAKRO</t>
  </si>
  <si>
    <t>Chk pod srv dim wgt del 03.04 9.01</t>
  </si>
  <si>
    <t>18/3731</t>
  </si>
  <si>
    <t>18/3734</t>
  </si>
  <si>
    <t>18/3736</t>
  </si>
  <si>
    <t>BUILDERS WAREHOUSE</t>
  </si>
  <si>
    <t>18/3737</t>
  </si>
  <si>
    <t>Credit Note 8580 dated 29.5.17 R283.87 excl vat  Credit for surcharge Ckd pod serv dims wgt del Changed on Easy</t>
  </si>
  <si>
    <t>SHOPRITE/ CHECKERS</t>
  </si>
  <si>
    <t>Chk pod srv dim wgt del 18.05 9.00</t>
  </si>
  <si>
    <t>18/3724</t>
  </si>
  <si>
    <t>SHOPRITE</t>
  </si>
  <si>
    <t>Chk pod srv dim wgt del 03.04 10.00</t>
  </si>
  <si>
    <t>18/3727</t>
  </si>
  <si>
    <t>SHOPRITE / CHECKER</t>
  </si>
  <si>
    <t>Chk pod srv dim wgt del 03.04 15.00</t>
  </si>
  <si>
    <t>18/3730</t>
  </si>
  <si>
    <t>18/3733</t>
  </si>
  <si>
    <t>18/3721</t>
  </si>
  <si>
    <t>Chk pod srv dim wgt del 03.04</t>
  </si>
  <si>
    <t>18/3732</t>
  </si>
  <si>
    <t>Chk pod srv dim wgt del 03.05 13.46</t>
  </si>
  <si>
    <t>18/3728</t>
  </si>
  <si>
    <t>18/3725</t>
  </si>
  <si>
    <t>Chk pod srv dim wgt del 08.04 11.00</t>
  </si>
  <si>
    <t>18/3722</t>
  </si>
  <si>
    <t>Chk pod srv dim wgt del 03.04 9.03</t>
  </si>
  <si>
    <t>18/3729</t>
  </si>
  <si>
    <t>CHECKERS</t>
  </si>
  <si>
    <t>Chrg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</si>
</sst>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DEDE"/>
        <bgColor rgb="FF000000"/>
      </patternFill>
    </fill>
    <fill>
      <patternFill patternType="solid">
        <fgColor rgb="FFD7F4D2"/>
        <bgColor rgb="FF000000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tabSelected="1" workbookViewId="0">
      <selection activeCell="AU27" sqref="AU27"/>
    </sheetView>
  </sheetViews>
  <sheetFormatPr defaultRowHeight="14.5" x14ac:dyDescent="0.35"/>
  <sheetData>
    <row r="1" spans="1:52" x14ac:dyDescent="0.35">
      <c r="A1" s="1">
        <v>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92</v>
      </c>
      <c r="T1" s="2" t="s">
        <v>17</v>
      </c>
      <c r="U1" s="3" t="s">
        <v>18</v>
      </c>
      <c r="V1" s="3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21</v>
      </c>
      <c r="AC1" s="1" t="s">
        <v>25</v>
      </c>
      <c r="AD1" s="1" t="s">
        <v>26</v>
      </c>
      <c r="AE1" s="1" t="s">
        <v>27</v>
      </c>
      <c r="AF1" s="1" t="s">
        <v>21</v>
      </c>
      <c r="AG1" s="1" t="s">
        <v>28</v>
      </c>
      <c r="AH1" s="1" t="s">
        <v>29</v>
      </c>
      <c r="AI1" s="1" t="s">
        <v>30</v>
      </c>
      <c r="AJ1" s="1" t="s">
        <v>21</v>
      </c>
      <c r="AK1" s="1" t="s">
        <v>31</v>
      </c>
      <c r="AL1" s="1" t="s">
        <v>32</v>
      </c>
      <c r="AM1" s="1" t="s">
        <v>33</v>
      </c>
      <c r="AN1" s="1" t="s">
        <v>21</v>
      </c>
      <c r="AO1" s="1" t="s">
        <v>34</v>
      </c>
      <c r="AP1" s="1" t="s">
        <v>35</v>
      </c>
      <c r="AQ1" s="1" t="s">
        <v>36</v>
      </c>
      <c r="AR1" s="1" t="s">
        <v>21</v>
      </c>
      <c r="AS1" s="4" t="s">
        <v>37</v>
      </c>
      <c r="AT1" s="4" t="s">
        <v>38</v>
      </c>
      <c r="AU1" s="4" t="s">
        <v>39</v>
      </c>
      <c r="AV1" s="1" t="s">
        <v>21</v>
      </c>
      <c r="AW1" s="1" t="s">
        <v>40</v>
      </c>
      <c r="AX1" s="1" t="s">
        <v>21</v>
      </c>
      <c r="AY1" s="1" t="s">
        <v>41</v>
      </c>
      <c r="AZ1" s="1" t="s">
        <v>42</v>
      </c>
    </row>
    <row r="2" spans="1:52" x14ac:dyDescent="0.35">
      <c r="A2">
        <v>416</v>
      </c>
      <c r="B2" t="s">
        <v>53</v>
      </c>
      <c r="C2" t="s">
        <v>54</v>
      </c>
      <c r="D2" t="s">
        <v>43</v>
      </c>
      <c r="E2">
        <v>2709</v>
      </c>
      <c r="G2" s="5">
        <v>90.55</v>
      </c>
      <c r="H2" t="s">
        <v>55</v>
      </c>
      <c r="I2">
        <v>2274432</v>
      </c>
      <c r="M2" t="s">
        <v>54</v>
      </c>
      <c r="N2" t="s">
        <v>44</v>
      </c>
      <c r="O2" t="s">
        <v>56</v>
      </c>
      <c r="P2" t="s">
        <v>44</v>
      </c>
      <c r="Q2" s="6" t="s">
        <v>49</v>
      </c>
      <c r="R2">
        <v>1</v>
      </c>
      <c r="S2" s="7">
        <v>2</v>
      </c>
      <c r="T2" s="7">
        <v>2</v>
      </c>
      <c r="U2" s="5">
        <v>90.55</v>
      </c>
      <c r="V2" s="5">
        <v>12.68</v>
      </c>
      <c r="W2" s="5">
        <v>103.23</v>
      </c>
      <c r="Y2" s="5">
        <v>0</v>
      </c>
      <c r="Z2" s="5">
        <v>0</v>
      </c>
      <c r="AA2" s="5">
        <v>0</v>
      </c>
      <c r="AC2" s="5">
        <v>0</v>
      </c>
      <c r="AD2" s="5">
        <v>0</v>
      </c>
      <c r="AE2" s="5">
        <v>0</v>
      </c>
      <c r="AG2" s="5">
        <v>0</v>
      </c>
      <c r="AH2" s="5">
        <v>0</v>
      </c>
      <c r="AI2" s="5">
        <v>0</v>
      </c>
      <c r="AK2" s="5">
        <v>0</v>
      </c>
      <c r="AL2" s="5">
        <v>0</v>
      </c>
      <c r="AM2" s="5">
        <v>0</v>
      </c>
      <c r="AO2" s="5">
        <v>117.72</v>
      </c>
      <c r="AP2" s="5">
        <v>16.489999999999998</v>
      </c>
      <c r="AQ2" s="5">
        <v>134.21</v>
      </c>
      <c r="AS2" s="6">
        <v>117.72</v>
      </c>
      <c r="AT2" s="5">
        <f>AS2*14%</f>
        <v>16.480800000000002</v>
      </c>
      <c r="AU2" s="5">
        <f>AS2+AT2</f>
        <v>134.20080000000002</v>
      </c>
      <c r="AW2" s="5">
        <v>30.01</v>
      </c>
      <c r="AY2" s="9" t="s">
        <v>57</v>
      </c>
      <c r="AZ2" t="s">
        <v>58</v>
      </c>
    </row>
    <row r="3" spans="1:52" x14ac:dyDescent="0.35">
      <c r="A3">
        <v>417</v>
      </c>
      <c r="B3" t="s">
        <v>59</v>
      </c>
      <c r="C3" t="s">
        <v>54</v>
      </c>
      <c r="D3" t="s">
        <v>43</v>
      </c>
      <c r="E3">
        <v>2709</v>
      </c>
      <c r="G3" s="5">
        <v>47.02</v>
      </c>
      <c r="H3" t="s">
        <v>55</v>
      </c>
      <c r="I3">
        <v>2274435</v>
      </c>
      <c r="M3" t="s">
        <v>54</v>
      </c>
      <c r="N3" t="s">
        <v>44</v>
      </c>
      <c r="O3" t="s">
        <v>60</v>
      </c>
      <c r="P3" t="s">
        <v>44</v>
      </c>
      <c r="Q3" s="6" t="s">
        <v>49</v>
      </c>
      <c r="R3">
        <v>1</v>
      </c>
      <c r="S3" s="7">
        <v>2</v>
      </c>
      <c r="T3" s="7">
        <v>2</v>
      </c>
      <c r="U3" s="5">
        <v>47.02</v>
      </c>
      <c r="V3" s="5">
        <v>6.58</v>
      </c>
      <c r="W3" s="5">
        <v>53.6</v>
      </c>
      <c r="Y3" s="5">
        <v>0</v>
      </c>
      <c r="Z3" s="5">
        <v>0</v>
      </c>
      <c r="AA3" s="5">
        <v>0</v>
      </c>
      <c r="AC3" s="5">
        <v>0</v>
      </c>
      <c r="AD3" s="5">
        <v>0</v>
      </c>
      <c r="AE3" s="5">
        <v>0</v>
      </c>
      <c r="AG3" s="5">
        <v>0</v>
      </c>
      <c r="AH3" s="5">
        <v>0</v>
      </c>
      <c r="AI3" s="5">
        <v>0</v>
      </c>
      <c r="AK3" s="5">
        <v>0</v>
      </c>
      <c r="AL3" s="5">
        <v>0</v>
      </c>
      <c r="AM3" s="5">
        <v>0</v>
      </c>
      <c r="AO3" s="5">
        <v>143.88999999999999</v>
      </c>
      <c r="AP3" s="5">
        <v>20.149999999999999</v>
      </c>
      <c r="AQ3" s="5">
        <v>164.04</v>
      </c>
      <c r="AS3" s="6">
        <v>191.13</v>
      </c>
      <c r="AT3" s="5">
        <f t="shared" ref="AT3:AT18" si="0">AS3*14%</f>
        <v>26.758200000000002</v>
      </c>
      <c r="AU3" s="5">
        <f t="shared" ref="AU3:AU18" si="1">AS3+AT3</f>
        <v>217.88819999999998</v>
      </c>
      <c r="AW3" s="5">
        <v>206.02</v>
      </c>
      <c r="AY3" s="9" t="s">
        <v>50</v>
      </c>
      <c r="AZ3" t="s">
        <v>61</v>
      </c>
    </row>
    <row r="4" spans="1:52" x14ac:dyDescent="0.35">
      <c r="A4">
        <v>418</v>
      </c>
      <c r="B4" t="s">
        <v>62</v>
      </c>
      <c r="C4" t="s">
        <v>54</v>
      </c>
      <c r="D4" t="s">
        <v>43</v>
      </c>
      <c r="E4">
        <v>2709</v>
      </c>
      <c r="G4" s="5">
        <v>47.02</v>
      </c>
      <c r="H4" t="s">
        <v>55</v>
      </c>
      <c r="I4">
        <v>2274438</v>
      </c>
      <c r="M4" t="s">
        <v>54</v>
      </c>
      <c r="N4" t="s">
        <v>44</v>
      </c>
      <c r="O4" t="s">
        <v>63</v>
      </c>
      <c r="P4" t="s">
        <v>44</v>
      </c>
      <c r="Q4" s="6" t="s">
        <v>49</v>
      </c>
      <c r="R4">
        <v>1</v>
      </c>
      <c r="S4" s="7">
        <v>2</v>
      </c>
      <c r="T4" s="7">
        <v>2</v>
      </c>
      <c r="U4" s="5">
        <v>47.02</v>
      </c>
      <c r="V4" s="5">
        <v>6.58</v>
      </c>
      <c r="W4" s="5">
        <v>53.6</v>
      </c>
      <c r="Y4" s="5">
        <v>0</v>
      </c>
      <c r="Z4" s="5">
        <v>0</v>
      </c>
      <c r="AA4" s="5">
        <v>0</v>
      </c>
      <c r="AC4" s="5">
        <v>0</v>
      </c>
      <c r="AD4" s="5">
        <v>0</v>
      </c>
      <c r="AE4" s="5">
        <v>0</v>
      </c>
      <c r="AG4" s="5">
        <v>0</v>
      </c>
      <c r="AH4" s="5">
        <v>0</v>
      </c>
      <c r="AI4" s="5">
        <v>0</v>
      </c>
      <c r="AK4" s="5">
        <v>0</v>
      </c>
      <c r="AL4" s="5">
        <v>0</v>
      </c>
      <c r="AM4" s="5">
        <v>0</v>
      </c>
      <c r="AO4" s="5">
        <v>143.88999999999999</v>
      </c>
      <c r="AP4" s="5">
        <v>20.149999999999999</v>
      </c>
      <c r="AQ4" s="5">
        <v>164.04</v>
      </c>
      <c r="AS4" s="6">
        <v>191.13</v>
      </c>
      <c r="AT4" s="5">
        <f t="shared" si="0"/>
        <v>26.758200000000002</v>
      </c>
      <c r="AU4" s="5">
        <f t="shared" si="1"/>
        <v>217.88819999999998</v>
      </c>
      <c r="AW4" s="5">
        <v>206.02</v>
      </c>
      <c r="AY4" s="9" t="s">
        <v>50</v>
      </c>
      <c r="AZ4" t="s">
        <v>64</v>
      </c>
    </row>
    <row r="5" spans="1:52" x14ac:dyDescent="0.35">
      <c r="A5">
        <v>419</v>
      </c>
      <c r="B5" t="s">
        <v>65</v>
      </c>
      <c r="C5" t="s">
        <v>54</v>
      </c>
      <c r="D5" t="s">
        <v>43</v>
      </c>
      <c r="E5">
        <v>2709</v>
      </c>
      <c r="G5" s="5">
        <v>47.02</v>
      </c>
      <c r="H5" t="s">
        <v>51</v>
      </c>
      <c r="I5">
        <v>2274442</v>
      </c>
      <c r="M5" t="s">
        <v>54</v>
      </c>
      <c r="N5" t="s">
        <v>44</v>
      </c>
      <c r="O5" t="s">
        <v>63</v>
      </c>
      <c r="P5" t="s">
        <v>44</v>
      </c>
      <c r="Q5" s="6" t="s">
        <v>49</v>
      </c>
      <c r="R5">
        <v>1</v>
      </c>
      <c r="S5" s="7">
        <v>2</v>
      </c>
      <c r="T5" s="7">
        <v>2</v>
      </c>
      <c r="U5" s="5">
        <v>47.02</v>
      </c>
      <c r="V5" s="5">
        <v>6.58</v>
      </c>
      <c r="W5" s="5">
        <v>53.6</v>
      </c>
      <c r="Y5" s="5">
        <v>0</v>
      </c>
      <c r="Z5" s="5">
        <v>0</v>
      </c>
      <c r="AA5" s="5">
        <v>0</v>
      </c>
      <c r="AC5" s="5">
        <v>0</v>
      </c>
      <c r="AD5" s="5">
        <v>0</v>
      </c>
      <c r="AE5" s="5">
        <v>0</v>
      </c>
      <c r="AG5" s="5">
        <v>0</v>
      </c>
      <c r="AH5" s="5">
        <v>0</v>
      </c>
      <c r="AI5" s="5">
        <v>0</v>
      </c>
      <c r="AK5" s="5">
        <v>0</v>
      </c>
      <c r="AL5" s="5">
        <v>0</v>
      </c>
      <c r="AM5" s="5">
        <v>0</v>
      </c>
      <c r="AO5" s="5">
        <v>143.88999999999999</v>
      </c>
      <c r="AP5" s="5">
        <v>20.149999999999999</v>
      </c>
      <c r="AQ5" s="5">
        <v>164.04</v>
      </c>
      <c r="AS5" s="6">
        <v>191.13</v>
      </c>
      <c r="AT5" s="5">
        <f t="shared" si="0"/>
        <v>26.758200000000002</v>
      </c>
      <c r="AU5" s="5">
        <f t="shared" si="1"/>
        <v>217.88819999999998</v>
      </c>
      <c r="AW5" s="5">
        <v>206.02</v>
      </c>
      <c r="AY5" s="8"/>
    </row>
    <row r="6" spans="1:52" x14ac:dyDescent="0.35">
      <c r="A6">
        <v>420</v>
      </c>
      <c r="B6" t="s">
        <v>66</v>
      </c>
      <c r="C6" t="s">
        <v>54</v>
      </c>
      <c r="D6" t="s">
        <v>43</v>
      </c>
      <c r="E6">
        <v>2709</v>
      </c>
      <c r="G6" s="5">
        <v>47.02</v>
      </c>
      <c r="H6" t="s">
        <v>51</v>
      </c>
      <c r="I6">
        <v>2274445</v>
      </c>
      <c r="M6" t="s">
        <v>54</v>
      </c>
      <c r="N6" t="s">
        <v>44</v>
      </c>
      <c r="O6" t="s">
        <v>60</v>
      </c>
      <c r="P6" t="s">
        <v>44</v>
      </c>
      <c r="Q6" s="6" t="s">
        <v>49</v>
      </c>
      <c r="R6">
        <v>1</v>
      </c>
      <c r="S6" s="7">
        <v>2</v>
      </c>
      <c r="T6" s="7">
        <v>2</v>
      </c>
      <c r="U6" s="5">
        <v>47.02</v>
      </c>
      <c r="V6" s="5">
        <v>6.58</v>
      </c>
      <c r="W6" s="5">
        <v>53.6</v>
      </c>
      <c r="Y6" s="5">
        <v>0</v>
      </c>
      <c r="Z6" s="5">
        <v>0</v>
      </c>
      <c r="AA6" s="5">
        <v>0</v>
      </c>
      <c r="AC6" s="5">
        <v>0</v>
      </c>
      <c r="AD6" s="5">
        <v>0</v>
      </c>
      <c r="AE6" s="5">
        <v>0</v>
      </c>
      <c r="AG6" s="5">
        <v>0</v>
      </c>
      <c r="AH6" s="5">
        <v>0</v>
      </c>
      <c r="AI6" s="5">
        <v>0</v>
      </c>
      <c r="AK6" s="5">
        <v>0</v>
      </c>
      <c r="AL6" s="5">
        <v>0</v>
      </c>
      <c r="AM6" s="5">
        <v>0</v>
      </c>
      <c r="AO6" s="5">
        <v>143.88999999999999</v>
      </c>
      <c r="AP6" s="5">
        <v>20.149999999999999</v>
      </c>
      <c r="AQ6" s="5">
        <v>164.04</v>
      </c>
      <c r="AS6" s="6">
        <v>191.13</v>
      </c>
      <c r="AT6" s="5">
        <f t="shared" si="0"/>
        <v>26.758200000000002</v>
      </c>
      <c r="AU6" s="5">
        <f t="shared" si="1"/>
        <v>217.88819999999998</v>
      </c>
      <c r="AW6" s="5">
        <v>206.02</v>
      </c>
      <c r="AY6" s="8"/>
    </row>
    <row r="7" spans="1:52" x14ac:dyDescent="0.35">
      <c r="A7">
        <v>421</v>
      </c>
      <c r="B7" t="s">
        <v>67</v>
      </c>
      <c r="C7" t="s">
        <v>54</v>
      </c>
      <c r="D7" t="s">
        <v>43</v>
      </c>
      <c r="E7">
        <v>2709</v>
      </c>
      <c r="G7" s="5">
        <v>47.02</v>
      </c>
      <c r="H7" t="s">
        <v>52</v>
      </c>
      <c r="I7">
        <v>2375257</v>
      </c>
      <c r="M7" t="s">
        <v>68</v>
      </c>
      <c r="N7" t="s">
        <v>44</v>
      </c>
      <c r="O7" t="s">
        <v>54</v>
      </c>
      <c r="P7" t="s">
        <v>44</v>
      </c>
      <c r="Q7" s="6" t="s">
        <v>49</v>
      </c>
      <c r="R7">
        <v>1</v>
      </c>
      <c r="S7" s="7">
        <v>2</v>
      </c>
      <c r="T7" s="7">
        <v>2</v>
      </c>
      <c r="U7" s="5">
        <v>47.02</v>
      </c>
      <c r="V7" s="5">
        <v>6.58</v>
      </c>
      <c r="W7" s="5">
        <v>53.6</v>
      </c>
      <c r="Y7" s="5">
        <v>0</v>
      </c>
      <c r="Z7" s="5">
        <v>0</v>
      </c>
      <c r="AA7" s="5">
        <v>0</v>
      </c>
      <c r="AC7" s="5">
        <v>0</v>
      </c>
      <c r="AD7" s="5">
        <v>0</v>
      </c>
      <c r="AE7" s="5">
        <v>0</v>
      </c>
      <c r="AG7" s="5">
        <v>0</v>
      </c>
      <c r="AH7" s="5">
        <v>0</v>
      </c>
      <c r="AI7" s="5">
        <v>0</v>
      </c>
      <c r="AK7" s="5">
        <v>0</v>
      </c>
      <c r="AL7" s="5">
        <v>0</v>
      </c>
      <c r="AM7" s="5">
        <v>0</v>
      </c>
      <c r="AO7" s="5">
        <v>143.88999999999999</v>
      </c>
      <c r="AP7" s="5">
        <v>20.149999999999999</v>
      </c>
      <c r="AQ7" s="5">
        <v>164.04</v>
      </c>
      <c r="AS7" s="6">
        <v>191.13</v>
      </c>
      <c r="AT7" s="5">
        <f t="shared" si="0"/>
        <v>26.758200000000002</v>
      </c>
      <c r="AU7" s="5">
        <f t="shared" si="1"/>
        <v>217.88819999999998</v>
      </c>
      <c r="AW7" s="5">
        <v>206.02</v>
      </c>
      <c r="AY7" s="8"/>
    </row>
    <row r="8" spans="1:52" x14ac:dyDescent="0.35">
      <c r="A8">
        <v>422</v>
      </c>
      <c r="B8" t="s">
        <v>69</v>
      </c>
      <c r="C8" t="s">
        <v>54</v>
      </c>
      <c r="D8" t="s">
        <v>43</v>
      </c>
      <c r="E8">
        <v>2709</v>
      </c>
      <c r="F8" s="10" t="s">
        <v>70</v>
      </c>
      <c r="G8" s="6">
        <v>331.09</v>
      </c>
      <c r="H8" s="11" t="s">
        <v>48</v>
      </c>
      <c r="I8" s="11">
        <v>2319558</v>
      </c>
      <c r="J8" s="11"/>
      <c r="K8" s="11"/>
      <c r="L8" s="11"/>
      <c r="M8" s="11" t="s">
        <v>71</v>
      </c>
      <c r="N8" s="11" t="s">
        <v>44</v>
      </c>
      <c r="O8" s="11" t="s">
        <v>54</v>
      </c>
      <c r="P8" s="11" t="s">
        <v>44</v>
      </c>
      <c r="Q8" s="6" t="s">
        <v>49</v>
      </c>
      <c r="R8" s="11">
        <v>1</v>
      </c>
      <c r="S8" s="7">
        <v>2</v>
      </c>
      <c r="T8" s="7">
        <v>2</v>
      </c>
      <c r="U8" s="6">
        <v>331.09</v>
      </c>
      <c r="V8" s="6">
        <v>46.35</v>
      </c>
      <c r="W8" s="5">
        <v>377.44</v>
      </c>
      <c r="Y8" s="5">
        <v>0</v>
      </c>
      <c r="Z8" s="5">
        <v>0</v>
      </c>
      <c r="AA8" s="5">
        <v>0</v>
      </c>
      <c r="AC8" s="5">
        <v>283.87</v>
      </c>
      <c r="AD8" s="5">
        <v>39.74</v>
      </c>
      <c r="AE8" s="5">
        <v>323.61</v>
      </c>
      <c r="AG8" s="5">
        <v>0</v>
      </c>
      <c r="AH8" s="5">
        <v>0</v>
      </c>
      <c r="AI8" s="5">
        <v>0</v>
      </c>
      <c r="AK8" s="5">
        <v>0</v>
      </c>
      <c r="AL8" s="5">
        <v>0</v>
      </c>
      <c r="AM8" s="5">
        <v>0</v>
      </c>
      <c r="AO8" s="5">
        <v>144.5</v>
      </c>
      <c r="AP8" s="5">
        <v>20.23</v>
      </c>
      <c r="AQ8" s="5">
        <v>164.73</v>
      </c>
      <c r="AS8" s="6">
        <v>191.39000000000001</v>
      </c>
      <c r="AT8" s="5">
        <f t="shared" si="0"/>
        <v>26.794600000000006</v>
      </c>
      <c r="AU8" s="5">
        <f t="shared" si="1"/>
        <v>218.18460000000002</v>
      </c>
      <c r="AW8" s="5">
        <v>206.01</v>
      </c>
      <c r="AY8" s="9" t="s">
        <v>46</v>
      </c>
      <c r="AZ8" t="s">
        <v>72</v>
      </c>
    </row>
    <row r="9" spans="1:52" x14ac:dyDescent="0.35">
      <c r="A9">
        <v>423</v>
      </c>
      <c r="B9" t="s">
        <v>73</v>
      </c>
      <c r="C9" t="s">
        <v>54</v>
      </c>
      <c r="D9" t="s">
        <v>43</v>
      </c>
      <c r="E9">
        <v>2709</v>
      </c>
      <c r="G9" s="5">
        <v>50.4</v>
      </c>
      <c r="H9" t="s">
        <v>55</v>
      </c>
      <c r="I9">
        <v>2274436</v>
      </c>
      <c r="M9" t="s">
        <v>54</v>
      </c>
      <c r="N9" t="s">
        <v>44</v>
      </c>
      <c r="O9" t="s">
        <v>74</v>
      </c>
      <c r="P9" t="s">
        <v>47</v>
      </c>
      <c r="Q9" s="6" t="s">
        <v>49</v>
      </c>
      <c r="R9">
        <v>1</v>
      </c>
      <c r="S9" s="7">
        <v>2</v>
      </c>
      <c r="T9" s="7">
        <v>2</v>
      </c>
      <c r="U9" s="5">
        <v>50.4</v>
      </c>
      <c r="V9" s="5">
        <v>7.06</v>
      </c>
      <c r="W9" s="5">
        <v>57.46</v>
      </c>
      <c r="Y9" s="5">
        <v>0</v>
      </c>
      <c r="Z9" s="5">
        <v>0</v>
      </c>
      <c r="AA9" s="5">
        <v>0</v>
      </c>
      <c r="AC9" s="5">
        <v>0</v>
      </c>
      <c r="AD9" s="5">
        <v>0</v>
      </c>
      <c r="AE9" s="5">
        <v>0</v>
      </c>
      <c r="AG9" s="5">
        <v>0</v>
      </c>
      <c r="AH9" s="5">
        <v>0</v>
      </c>
      <c r="AI9" s="5">
        <v>0</v>
      </c>
      <c r="AK9" s="5">
        <v>0</v>
      </c>
      <c r="AL9" s="5">
        <v>0</v>
      </c>
      <c r="AM9" s="5">
        <v>0</v>
      </c>
      <c r="AO9" s="5">
        <v>154.22999999999999</v>
      </c>
      <c r="AP9" s="5">
        <v>21.6</v>
      </c>
      <c r="AQ9" s="5">
        <v>175.83</v>
      </c>
      <c r="AS9" s="6">
        <v>195.52</v>
      </c>
      <c r="AT9" s="5">
        <f t="shared" si="0"/>
        <v>27.372800000000005</v>
      </c>
      <c r="AU9" s="5">
        <f t="shared" si="1"/>
        <v>222.89280000000002</v>
      </c>
      <c r="AW9" s="5">
        <v>206.01</v>
      </c>
      <c r="AY9" s="9" t="s">
        <v>50</v>
      </c>
      <c r="AZ9" t="s">
        <v>75</v>
      </c>
    </row>
    <row r="10" spans="1:52" x14ac:dyDescent="0.35">
      <c r="A10">
        <v>424</v>
      </c>
      <c r="B10" t="s">
        <v>76</v>
      </c>
      <c r="C10" t="s">
        <v>54</v>
      </c>
      <c r="D10" t="s">
        <v>43</v>
      </c>
      <c r="E10">
        <v>2709</v>
      </c>
      <c r="G10" s="5">
        <v>50.4</v>
      </c>
      <c r="H10" t="s">
        <v>55</v>
      </c>
      <c r="I10">
        <v>2319790</v>
      </c>
      <c r="M10" t="s">
        <v>77</v>
      </c>
      <c r="N10" t="s">
        <v>45</v>
      </c>
      <c r="O10" t="s">
        <v>54</v>
      </c>
      <c r="P10" t="s">
        <v>44</v>
      </c>
      <c r="Q10" s="6" t="s">
        <v>49</v>
      </c>
      <c r="R10">
        <v>1</v>
      </c>
      <c r="S10" s="7">
        <v>2</v>
      </c>
      <c r="T10" s="7">
        <v>2</v>
      </c>
      <c r="U10" s="5">
        <v>50.4</v>
      </c>
      <c r="V10" s="5">
        <v>7.06</v>
      </c>
      <c r="W10" s="5">
        <v>57.46</v>
      </c>
      <c r="Y10" s="5">
        <v>0</v>
      </c>
      <c r="Z10" s="5">
        <v>0</v>
      </c>
      <c r="AA10" s="5">
        <v>0</v>
      </c>
      <c r="AC10" s="5">
        <v>0</v>
      </c>
      <c r="AD10" s="5">
        <v>0</v>
      </c>
      <c r="AE10" s="5">
        <v>0</v>
      </c>
      <c r="AG10" s="5">
        <v>0</v>
      </c>
      <c r="AH10" s="5">
        <v>0</v>
      </c>
      <c r="AI10" s="5">
        <v>0</v>
      </c>
      <c r="AK10" s="5">
        <v>0</v>
      </c>
      <c r="AL10" s="5">
        <v>0</v>
      </c>
      <c r="AM10" s="5">
        <v>0</v>
      </c>
      <c r="AO10" s="5">
        <v>154.22999999999999</v>
      </c>
      <c r="AP10" s="5">
        <v>21.6</v>
      </c>
      <c r="AQ10" s="5">
        <v>175.83</v>
      </c>
      <c r="AS10" s="6">
        <v>195.52</v>
      </c>
      <c r="AT10" s="5">
        <f t="shared" si="0"/>
        <v>27.372800000000005</v>
      </c>
      <c r="AU10" s="5">
        <f t="shared" si="1"/>
        <v>222.89280000000002</v>
      </c>
      <c r="AW10" s="5">
        <v>206.01</v>
      </c>
      <c r="AY10" s="9" t="s">
        <v>50</v>
      </c>
      <c r="AZ10" t="s">
        <v>78</v>
      </c>
    </row>
    <row r="11" spans="1:52" x14ac:dyDescent="0.35">
      <c r="A11">
        <v>425</v>
      </c>
      <c r="B11" t="s">
        <v>79</v>
      </c>
      <c r="C11" t="s">
        <v>54</v>
      </c>
      <c r="D11" t="s">
        <v>43</v>
      </c>
      <c r="E11">
        <v>2709</v>
      </c>
      <c r="G11" s="5">
        <v>50.4</v>
      </c>
      <c r="H11" t="s">
        <v>51</v>
      </c>
      <c r="I11">
        <v>2274441</v>
      </c>
      <c r="M11" t="s">
        <v>54</v>
      </c>
      <c r="N11" t="s">
        <v>44</v>
      </c>
      <c r="O11" t="s">
        <v>77</v>
      </c>
      <c r="P11" t="s">
        <v>47</v>
      </c>
      <c r="Q11" s="6" t="s">
        <v>49</v>
      </c>
      <c r="R11">
        <v>1</v>
      </c>
      <c r="S11" s="7">
        <v>2</v>
      </c>
      <c r="T11" s="7">
        <v>2</v>
      </c>
      <c r="U11" s="5">
        <v>50.4</v>
      </c>
      <c r="V11" s="5">
        <v>7.06</v>
      </c>
      <c r="W11" s="5">
        <v>57.46</v>
      </c>
      <c r="Y11" s="5">
        <v>0</v>
      </c>
      <c r="Z11" s="5">
        <v>0</v>
      </c>
      <c r="AA11" s="5">
        <v>0</v>
      </c>
      <c r="AC11" s="5">
        <v>0</v>
      </c>
      <c r="AD11" s="5">
        <v>0</v>
      </c>
      <c r="AE11" s="5">
        <v>0</v>
      </c>
      <c r="AG11" s="5">
        <v>0</v>
      </c>
      <c r="AH11" s="5">
        <v>0</v>
      </c>
      <c r="AI11" s="5">
        <v>0</v>
      </c>
      <c r="AK11" s="5">
        <v>0</v>
      </c>
      <c r="AL11" s="5">
        <v>0</v>
      </c>
      <c r="AM11" s="5">
        <v>0</v>
      </c>
      <c r="AO11" s="5">
        <v>154.22999999999999</v>
      </c>
      <c r="AP11" s="5">
        <v>21.6</v>
      </c>
      <c r="AQ11" s="5">
        <v>175.83</v>
      </c>
      <c r="AS11" s="6">
        <v>195.52</v>
      </c>
      <c r="AT11" s="5">
        <f t="shared" si="0"/>
        <v>27.372800000000005</v>
      </c>
      <c r="AU11" s="5">
        <f t="shared" si="1"/>
        <v>222.89280000000002</v>
      </c>
      <c r="AW11" s="5">
        <v>206.01</v>
      </c>
      <c r="AY11" s="8"/>
    </row>
    <row r="12" spans="1:52" x14ac:dyDescent="0.35">
      <c r="A12">
        <v>426</v>
      </c>
      <c r="B12" t="s">
        <v>80</v>
      </c>
      <c r="C12" t="s">
        <v>54</v>
      </c>
      <c r="D12" t="s">
        <v>43</v>
      </c>
      <c r="E12">
        <v>2709</v>
      </c>
      <c r="G12" s="5">
        <v>50.4</v>
      </c>
      <c r="H12" t="s">
        <v>51</v>
      </c>
      <c r="I12">
        <v>2274444</v>
      </c>
      <c r="M12" t="s">
        <v>54</v>
      </c>
      <c r="N12" t="s">
        <v>44</v>
      </c>
      <c r="O12" t="s">
        <v>77</v>
      </c>
      <c r="P12" t="s">
        <v>45</v>
      </c>
      <c r="Q12" s="6" t="s">
        <v>49</v>
      </c>
      <c r="R12">
        <v>1</v>
      </c>
      <c r="S12" s="7">
        <v>2</v>
      </c>
      <c r="T12" s="7">
        <v>2</v>
      </c>
      <c r="U12" s="5">
        <v>50.4</v>
      </c>
      <c r="V12" s="5">
        <v>7.06</v>
      </c>
      <c r="W12" s="5">
        <v>57.46</v>
      </c>
      <c r="Y12" s="5">
        <v>0</v>
      </c>
      <c r="Z12" s="5">
        <v>0</v>
      </c>
      <c r="AA12" s="5">
        <v>0</v>
      </c>
      <c r="AC12" s="5">
        <v>0</v>
      </c>
      <c r="AD12" s="5">
        <v>0</v>
      </c>
      <c r="AE12" s="5">
        <v>0</v>
      </c>
      <c r="AG12" s="5">
        <v>0</v>
      </c>
      <c r="AH12" s="5">
        <v>0</v>
      </c>
      <c r="AI12" s="5">
        <v>0</v>
      </c>
      <c r="AK12" s="5">
        <v>0</v>
      </c>
      <c r="AL12" s="5">
        <v>0</v>
      </c>
      <c r="AM12" s="5">
        <v>0</v>
      </c>
      <c r="AO12" s="5">
        <v>154.22999999999999</v>
      </c>
      <c r="AP12" s="5">
        <v>21.6</v>
      </c>
      <c r="AQ12" s="5">
        <v>175.83</v>
      </c>
      <c r="AS12" s="6">
        <v>195.52</v>
      </c>
      <c r="AT12" s="5">
        <f t="shared" si="0"/>
        <v>27.372800000000005</v>
      </c>
      <c r="AU12" s="5">
        <f t="shared" si="1"/>
        <v>222.89280000000002</v>
      </c>
      <c r="AW12" s="5">
        <v>206.01</v>
      </c>
      <c r="AY12" s="8"/>
    </row>
    <row r="13" spans="1:52" x14ac:dyDescent="0.35">
      <c r="A13">
        <v>427</v>
      </c>
      <c r="B13" t="s">
        <v>81</v>
      </c>
      <c r="C13" t="s">
        <v>54</v>
      </c>
      <c r="D13" t="s">
        <v>43</v>
      </c>
      <c r="E13">
        <v>2709</v>
      </c>
      <c r="G13" s="5">
        <v>90.55</v>
      </c>
      <c r="H13" t="s">
        <v>55</v>
      </c>
      <c r="I13">
        <v>2274433</v>
      </c>
      <c r="M13" t="s">
        <v>54</v>
      </c>
      <c r="N13" t="s">
        <v>44</v>
      </c>
      <c r="O13" t="s">
        <v>77</v>
      </c>
      <c r="P13" t="s">
        <v>44</v>
      </c>
      <c r="Q13" s="6" t="s">
        <v>49</v>
      </c>
      <c r="R13">
        <v>1</v>
      </c>
      <c r="S13" s="7">
        <v>2</v>
      </c>
      <c r="T13" s="7">
        <v>2</v>
      </c>
      <c r="U13" s="5">
        <v>90.55</v>
      </c>
      <c r="V13" s="5">
        <v>12.68</v>
      </c>
      <c r="W13" s="5">
        <v>103.23</v>
      </c>
      <c r="Y13" s="5">
        <v>0</v>
      </c>
      <c r="Z13" s="5">
        <v>0</v>
      </c>
      <c r="AA13" s="5">
        <v>0</v>
      </c>
      <c r="AC13" s="5">
        <v>0</v>
      </c>
      <c r="AD13" s="5">
        <v>0</v>
      </c>
      <c r="AE13" s="5">
        <v>0</v>
      </c>
      <c r="AG13" s="5">
        <v>0</v>
      </c>
      <c r="AH13" s="5">
        <v>0</v>
      </c>
      <c r="AI13" s="5">
        <v>0</v>
      </c>
      <c r="AK13" s="5">
        <v>0</v>
      </c>
      <c r="AL13" s="5">
        <v>0</v>
      </c>
      <c r="AM13" s="5">
        <v>0</v>
      </c>
      <c r="AO13" s="5">
        <v>277.08999999999997</v>
      </c>
      <c r="AP13" s="5">
        <v>38.799999999999997</v>
      </c>
      <c r="AQ13" s="5">
        <v>315.89</v>
      </c>
      <c r="AS13" s="6">
        <v>247.72</v>
      </c>
      <c r="AT13" s="5">
        <f t="shared" si="0"/>
        <v>34.680800000000005</v>
      </c>
      <c r="AU13" s="5">
        <f t="shared" si="1"/>
        <v>282.4008</v>
      </c>
      <c r="AW13" s="5">
        <v>206.01</v>
      </c>
      <c r="AY13" s="9" t="s">
        <v>57</v>
      </c>
      <c r="AZ13" t="s">
        <v>82</v>
      </c>
    </row>
    <row r="14" spans="1:52" x14ac:dyDescent="0.35">
      <c r="A14">
        <v>428</v>
      </c>
      <c r="B14" t="s">
        <v>83</v>
      </c>
      <c r="C14" t="s">
        <v>54</v>
      </c>
      <c r="D14" t="s">
        <v>43</v>
      </c>
      <c r="E14">
        <v>2709</v>
      </c>
      <c r="G14" s="5">
        <v>90.55</v>
      </c>
      <c r="H14" t="s">
        <v>51</v>
      </c>
      <c r="I14">
        <v>2274443</v>
      </c>
      <c r="M14" t="s">
        <v>54</v>
      </c>
      <c r="N14" t="s">
        <v>44</v>
      </c>
      <c r="O14" t="s">
        <v>77</v>
      </c>
      <c r="P14" t="s">
        <v>44</v>
      </c>
      <c r="Q14" s="6" t="s">
        <v>49</v>
      </c>
      <c r="R14">
        <v>1</v>
      </c>
      <c r="S14" s="7">
        <v>2</v>
      </c>
      <c r="T14" s="7">
        <v>2</v>
      </c>
      <c r="U14" s="5">
        <v>90.55</v>
      </c>
      <c r="V14" s="5">
        <v>12.68</v>
      </c>
      <c r="W14" s="5">
        <v>103.23</v>
      </c>
      <c r="Y14" s="5">
        <v>0</v>
      </c>
      <c r="Z14" s="5">
        <v>0</v>
      </c>
      <c r="AA14" s="5">
        <v>0</v>
      </c>
      <c r="AC14" s="5">
        <v>0</v>
      </c>
      <c r="AD14" s="5">
        <v>0</v>
      </c>
      <c r="AE14" s="5">
        <v>0</v>
      </c>
      <c r="AG14" s="5">
        <v>0</v>
      </c>
      <c r="AH14" s="5">
        <v>0</v>
      </c>
      <c r="AI14" s="5">
        <v>0</v>
      </c>
      <c r="AK14" s="5">
        <v>0</v>
      </c>
      <c r="AL14" s="5">
        <v>0</v>
      </c>
      <c r="AM14" s="5">
        <v>0</v>
      </c>
      <c r="AO14" s="5">
        <v>277.08999999999997</v>
      </c>
      <c r="AP14" s="5">
        <v>38.799999999999997</v>
      </c>
      <c r="AQ14" s="5">
        <v>315.89</v>
      </c>
      <c r="AS14" s="6">
        <v>247.72</v>
      </c>
      <c r="AT14" s="5">
        <f t="shared" si="0"/>
        <v>34.680800000000005</v>
      </c>
      <c r="AU14" s="5">
        <f t="shared" si="1"/>
        <v>282.4008</v>
      </c>
      <c r="AW14" s="5">
        <v>206.01</v>
      </c>
      <c r="AY14" s="9" t="s">
        <v>46</v>
      </c>
      <c r="AZ14" t="s">
        <v>84</v>
      </c>
    </row>
    <row r="15" spans="1:52" x14ac:dyDescent="0.35">
      <c r="A15">
        <v>429</v>
      </c>
      <c r="B15" t="s">
        <v>85</v>
      </c>
      <c r="C15" t="s">
        <v>54</v>
      </c>
      <c r="D15" t="s">
        <v>43</v>
      </c>
      <c r="E15">
        <v>2709</v>
      </c>
      <c r="G15" s="5">
        <v>45.28</v>
      </c>
      <c r="H15" t="s">
        <v>51</v>
      </c>
      <c r="I15">
        <v>2274439</v>
      </c>
      <c r="M15" t="s">
        <v>54</v>
      </c>
      <c r="N15" t="s">
        <v>44</v>
      </c>
      <c r="O15" t="s">
        <v>56</v>
      </c>
      <c r="P15" t="s">
        <v>44</v>
      </c>
      <c r="Q15" s="6" t="s">
        <v>49</v>
      </c>
      <c r="R15">
        <v>1</v>
      </c>
      <c r="S15" s="7">
        <v>2</v>
      </c>
      <c r="T15" s="7">
        <v>2</v>
      </c>
      <c r="U15" s="5">
        <v>90.55</v>
      </c>
      <c r="V15" s="5">
        <v>12.68</v>
      </c>
      <c r="W15" s="5">
        <v>103.23</v>
      </c>
      <c r="Y15" s="5">
        <v>0</v>
      </c>
      <c r="Z15" s="5">
        <v>0</v>
      </c>
      <c r="AA15" s="5">
        <v>0</v>
      </c>
      <c r="AC15" s="5">
        <v>0</v>
      </c>
      <c r="AD15" s="5">
        <v>0</v>
      </c>
      <c r="AE15" s="5">
        <v>0</v>
      </c>
      <c r="AG15" s="5">
        <v>0</v>
      </c>
      <c r="AH15" s="5">
        <v>0</v>
      </c>
      <c r="AI15" s="5">
        <v>0</v>
      </c>
      <c r="AK15" s="5">
        <v>0</v>
      </c>
      <c r="AL15" s="5">
        <v>0</v>
      </c>
      <c r="AM15" s="5">
        <v>0</v>
      </c>
      <c r="AO15" s="5">
        <v>117.72</v>
      </c>
      <c r="AP15" s="5">
        <v>16.489999999999998</v>
      </c>
      <c r="AQ15" s="5">
        <v>134.21</v>
      </c>
      <c r="AS15" s="6">
        <v>117.72</v>
      </c>
      <c r="AT15" s="5">
        <f t="shared" si="0"/>
        <v>16.480800000000002</v>
      </c>
      <c r="AU15" s="5">
        <f t="shared" si="1"/>
        <v>134.20080000000002</v>
      </c>
      <c r="AW15" s="5">
        <v>30.01</v>
      </c>
      <c r="AY15" s="8"/>
    </row>
    <row r="16" spans="1:52" x14ac:dyDescent="0.35">
      <c r="A16">
        <v>430</v>
      </c>
      <c r="B16" t="s">
        <v>86</v>
      </c>
      <c r="C16" t="s">
        <v>54</v>
      </c>
      <c r="D16" t="s">
        <v>43</v>
      </c>
      <c r="E16">
        <v>2709</v>
      </c>
      <c r="G16" s="5">
        <v>25.2</v>
      </c>
      <c r="H16" t="s">
        <v>55</v>
      </c>
      <c r="I16">
        <v>2274437</v>
      </c>
      <c r="M16" t="s">
        <v>54</v>
      </c>
      <c r="N16" t="s">
        <v>44</v>
      </c>
      <c r="O16" t="s">
        <v>74</v>
      </c>
      <c r="P16" t="s">
        <v>45</v>
      </c>
      <c r="Q16" s="6" t="s">
        <v>49</v>
      </c>
      <c r="R16">
        <v>1</v>
      </c>
      <c r="S16" s="7">
        <v>2</v>
      </c>
      <c r="T16" s="7">
        <v>2</v>
      </c>
      <c r="U16" s="5">
        <v>50.4</v>
      </c>
      <c r="V16" s="5">
        <v>7.06</v>
      </c>
      <c r="W16" s="5">
        <v>57.46</v>
      </c>
      <c r="Y16" s="5">
        <v>0</v>
      </c>
      <c r="Z16" s="5">
        <v>0</v>
      </c>
      <c r="AA16" s="5">
        <v>0</v>
      </c>
      <c r="AC16" s="5">
        <v>0</v>
      </c>
      <c r="AD16" s="5">
        <v>0</v>
      </c>
      <c r="AE16" s="5">
        <v>0</v>
      </c>
      <c r="AG16" s="5">
        <v>0</v>
      </c>
      <c r="AH16" s="5">
        <v>0</v>
      </c>
      <c r="AI16" s="5">
        <v>0</v>
      </c>
      <c r="AK16" s="5">
        <v>0</v>
      </c>
      <c r="AL16" s="5">
        <v>0</v>
      </c>
      <c r="AM16" s="5">
        <v>0</v>
      </c>
      <c r="AO16" s="5">
        <v>154.22999999999999</v>
      </c>
      <c r="AP16" s="5">
        <v>21.6</v>
      </c>
      <c r="AQ16" s="5">
        <v>175.83</v>
      </c>
      <c r="AS16" s="6">
        <v>195.52</v>
      </c>
      <c r="AT16" s="5">
        <f t="shared" si="0"/>
        <v>27.372800000000005</v>
      </c>
      <c r="AU16" s="5">
        <f t="shared" si="1"/>
        <v>222.89280000000002</v>
      </c>
      <c r="AW16" s="5">
        <v>206.01</v>
      </c>
      <c r="AY16" s="9" t="s">
        <v>50</v>
      </c>
      <c r="AZ16" t="s">
        <v>87</v>
      </c>
    </row>
    <row r="17" spans="1:52" x14ac:dyDescent="0.35">
      <c r="A17">
        <v>431</v>
      </c>
      <c r="B17" t="s">
        <v>88</v>
      </c>
      <c r="C17" t="s">
        <v>54</v>
      </c>
      <c r="D17" t="s">
        <v>43</v>
      </c>
      <c r="E17">
        <v>2709</v>
      </c>
      <c r="G17" s="5">
        <v>18.809999999999999</v>
      </c>
      <c r="H17" t="s">
        <v>55</v>
      </c>
      <c r="I17">
        <v>2274434</v>
      </c>
      <c r="M17" t="s">
        <v>54</v>
      </c>
      <c r="N17" t="s">
        <v>44</v>
      </c>
      <c r="O17" t="s">
        <v>74</v>
      </c>
      <c r="P17" t="s">
        <v>44</v>
      </c>
      <c r="Q17" s="6" t="s">
        <v>49</v>
      </c>
      <c r="R17">
        <v>1</v>
      </c>
      <c r="S17" s="7">
        <v>2.5</v>
      </c>
      <c r="T17" s="7">
        <v>2.5</v>
      </c>
      <c r="U17" s="5">
        <v>47.02</v>
      </c>
      <c r="V17" s="5">
        <v>6.58</v>
      </c>
      <c r="W17" s="5">
        <v>53.6</v>
      </c>
      <c r="Y17" s="5">
        <v>0</v>
      </c>
      <c r="Z17" s="5">
        <v>0</v>
      </c>
      <c r="AA17" s="5">
        <v>0</v>
      </c>
      <c r="AC17" s="5">
        <v>0</v>
      </c>
      <c r="AD17" s="5">
        <v>0</v>
      </c>
      <c r="AE17" s="5">
        <v>0</v>
      </c>
      <c r="AG17" s="5">
        <v>0</v>
      </c>
      <c r="AH17" s="5">
        <v>0</v>
      </c>
      <c r="AI17" s="5">
        <v>0</v>
      </c>
      <c r="AK17" s="5">
        <v>0</v>
      </c>
      <c r="AL17" s="5">
        <v>0</v>
      </c>
      <c r="AM17" s="5">
        <v>0</v>
      </c>
      <c r="AO17" s="5">
        <v>143.88999999999999</v>
      </c>
      <c r="AP17" s="5">
        <v>20.149999999999999</v>
      </c>
      <c r="AQ17" s="5">
        <v>164.04</v>
      </c>
      <c r="AS17" s="6">
        <v>191.13</v>
      </c>
      <c r="AT17" s="5">
        <f t="shared" si="0"/>
        <v>26.758200000000002</v>
      </c>
      <c r="AU17" s="5">
        <f t="shared" si="1"/>
        <v>217.88819999999998</v>
      </c>
      <c r="AW17" s="5">
        <v>206.02</v>
      </c>
      <c r="AY17" s="9" t="s">
        <v>50</v>
      </c>
      <c r="AZ17" t="s">
        <v>89</v>
      </c>
    </row>
    <row r="18" spans="1:52" x14ac:dyDescent="0.35">
      <c r="A18">
        <v>432</v>
      </c>
      <c r="B18" t="s">
        <v>90</v>
      </c>
      <c r="C18" t="s">
        <v>54</v>
      </c>
      <c r="D18" t="s">
        <v>43</v>
      </c>
      <c r="E18">
        <v>2709</v>
      </c>
      <c r="G18" s="5">
        <v>15.67</v>
      </c>
      <c r="H18" t="s">
        <v>51</v>
      </c>
      <c r="I18">
        <v>2274440</v>
      </c>
      <c r="M18" t="s">
        <v>54</v>
      </c>
      <c r="N18" t="s">
        <v>44</v>
      </c>
      <c r="O18" t="s">
        <v>91</v>
      </c>
      <c r="P18" t="s">
        <v>44</v>
      </c>
      <c r="Q18" s="6" t="s">
        <v>49</v>
      </c>
      <c r="R18">
        <v>1</v>
      </c>
      <c r="S18" s="7">
        <v>3</v>
      </c>
      <c r="T18" s="7">
        <v>3</v>
      </c>
      <c r="U18" s="5">
        <v>47.02</v>
      </c>
      <c r="V18" s="5">
        <v>6.58</v>
      </c>
      <c r="W18" s="5">
        <v>53.6</v>
      </c>
      <c r="Y18" s="5">
        <v>0</v>
      </c>
      <c r="Z18" s="5">
        <v>0</v>
      </c>
      <c r="AA18" s="5">
        <v>0</v>
      </c>
      <c r="AC18" s="5">
        <v>0</v>
      </c>
      <c r="AD18" s="5">
        <v>0</v>
      </c>
      <c r="AE18" s="5">
        <v>0</v>
      </c>
      <c r="AG18" s="5">
        <v>0</v>
      </c>
      <c r="AH18" s="5">
        <v>0</v>
      </c>
      <c r="AI18" s="5">
        <v>0</v>
      </c>
      <c r="AK18" s="5">
        <v>0</v>
      </c>
      <c r="AL18" s="5">
        <v>0</v>
      </c>
      <c r="AM18" s="5">
        <v>0</v>
      </c>
      <c r="AO18" s="5">
        <v>143.88999999999999</v>
      </c>
      <c r="AP18" s="5">
        <v>20.149999999999999</v>
      </c>
      <c r="AQ18" s="5">
        <v>164.04</v>
      </c>
      <c r="AS18" s="6">
        <v>191.13</v>
      </c>
      <c r="AT18" s="5">
        <f t="shared" si="0"/>
        <v>26.758200000000002</v>
      </c>
      <c r="AU18" s="5">
        <f t="shared" si="1"/>
        <v>217.88819999999998</v>
      </c>
      <c r="AW18" s="5">
        <v>206.02</v>
      </c>
      <c r="AY18" s="8"/>
    </row>
    <row r="19" spans="1:52" x14ac:dyDescent="0.35">
      <c r="S19" s="12"/>
      <c r="T19" s="2"/>
      <c r="AS19" s="5">
        <f>SUM(AS2:AS18)</f>
        <v>3237.7799999999997</v>
      </c>
      <c r="AT19" s="5">
        <f>SUM(AT2:AT18)</f>
        <v>453.28919999999999</v>
      </c>
      <c r="AU19" s="5">
        <f>SUM(AU2:AU18)</f>
        <v>3691.0691999999999</v>
      </c>
    </row>
    <row r="20" spans="1:52" x14ac:dyDescent="0.35">
      <c r="S20" s="12"/>
      <c r="T20" s="2"/>
      <c r="AS20" s="5"/>
      <c r="AT20" s="5"/>
      <c r="AU20" s="5"/>
    </row>
    <row r="21" spans="1:52" x14ac:dyDescent="0.35">
      <c r="S21" s="12"/>
      <c r="T21" s="2"/>
      <c r="AS21" s="5"/>
      <c r="AT21" s="5"/>
      <c r="AU21" s="5"/>
    </row>
    <row r="22" spans="1:52" x14ac:dyDescent="0.35">
      <c r="S22" s="12"/>
      <c r="T22" s="2"/>
      <c r="AS22" s="5"/>
      <c r="AT22" s="5"/>
      <c r="AU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Export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2017-06-12T11:04:03Z</dcterms:created>
  <dcterms:modified xsi:type="dcterms:W3CDTF">2017-06-12T14:16:32Z</dcterms:modified>
</cp:coreProperties>
</file>